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/>
  </bookViews>
  <sheets>
    <sheet name="Datum als Zahl" sheetId="1" r:id="rId1"/>
    <sheet name="Kalenderwoche" sheetId="2" r:id="rId2"/>
    <sheet name="Datum als Text" sheetId="3" r:id="rId3"/>
    <sheet name="Alter berechnen" sheetId="4" r:id="rId4"/>
    <sheet name="Urlaubskalender" sheetId="5" r:id="rId5"/>
    <sheet name="DATEDIF" sheetId="7" r:id="rId6"/>
  </sheets>
  <definedNames>
    <definedName name="Feiertage">Urlaubskalender!$F$2:$F$14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B4" i="2" l="1"/>
  <c r="D4" i="1"/>
  <c r="D2" i="4"/>
  <c r="E4" i="7" l="1"/>
  <c r="D4" i="5" l="1"/>
  <c r="E5" i="7"/>
  <c r="E6" i="7"/>
  <c r="D5" i="7"/>
  <c r="D6" i="7"/>
  <c r="D4" i="7"/>
  <c r="C5" i="7"/>
  <c r="C6" i="7"/>
  <c r="C4" i="7"/>
  <c r="C3" i="3"/>
  <c r="C4" i="3"/>
  <c r="C5" i="3"/>
  <c r="C6" i="3"/>
  <c r="C7" i="3"/>
  <c r="C2" i="3"/>
  <c r="B3" i="3"/>
  <c r="B4" i="3"/>
  <c r="B5" i="3"/>
  <c r="B6" i="3"/>
  <c r="B7" i="3"/>
  <c r="B2" i="3"/>
  <c r="D5" i="5" l="1"/>
  <c r="D6" i="5"/>
  <c r="C4" i="4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<sst xmlns="http://schemas.openxmlformats.org/spreadsheetml/2006/main" count="48" uniqueCount="44">
  <si>
    <t>Tag</t>
  </si>
  <si>
    <t>Monat</t>
  </si>
  <si>
    <t>Jahr</t>
  </si>
  <si>
    <t>Datum</t>
  </si>
  <si>
    <t>Kalenderwoche</t>
  </si>
  <si>
    <t>=ISOKALENDERWOCHE(A2)</t>
  </si>
  <si>
    <t>=KALENDERWOCHE(A3)</t>
  </si>
  <si>
    <t>Funktion</t>
  </si>
  <si>
    <t>Wochentag</t>
  </si>
  <si>
    <t>Geburtsdatum</t>
  </si>
  <si>
    <t>Alter</t>
  </si>
  <si>
    <t>Name</t>
  </si>
  <si>
    <t>Urlaub von:</t>
  </si>
  <si>
    <t>bis einschl.</t>
  </si>
  <si>
    <t>Humpler</t>
  </si>
  <si>
    <t>Baumholtz</t>
  </si>
  <si>
    <t>Waldfeld</t>
  </si>
  <si>
    <t>Neujahrstag</t>
  </si>
  <si>
    <t>Hlg. Drei Könige</t>
  </si>
  <si>
    <t>Karfreitag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</si>
  <si>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</si>
  <si>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</si>
  <si>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</si>
  <si>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</si>
  <si>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</si>
  <si>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</si>
  <si>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</si>
  <si>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</si>
  <si>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</si>
  <si>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Tage</t>
  </si>
  <si>
    <t>Ostermontag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</si>
  <si>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</si>
  <si>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</si>
  <si>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</si>
  <si>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</si>
  <si>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</si>
  <si>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</si>
  <si>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Tauwetter</t>
  </si>
  <si>
    <t>Aktuelles Datum:</t>
  </si>
  <si>
    <t>Moser Franz</t>
  </si>
  <si>
    <t>Baumholtz Ulf</t>
  </si>
  <si>
    <t>Tauwetter Irene</t>
  </si>
  <si>
    <t>Urlaubskalender 2018</t>
  </si>
  <si>
    <t>Feiertage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</si>
</sst>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\,\ 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1" fontId="0" fillId="0" borderId="0" xfId="0" applyNumberFormat="1"/>
    <xf numFmtId="0" fontId="3" fillId="0" borderId="0" xfId="0" applyFont="1"/>
    <xf numFmtId="164" fontId="0" fillId="0" borderId="0" xfId="0" applyNumberFormat="1"/>
    <xf numFmtId="0" fontId="2" fillId="3" borderId="0" xfId="0" applyFont="1" applyFill="1" applyAlignment="1">
      <alignment horizontal="right"/>
    </xf>
    <xf numFmtId="0" fontId="2" fillId="3" borderId="0" xfId="0" applyFont="1" applyFill="1"/>
    <xf numFmtId="0" fontId="4" fillId="3" borderId="0" xfId="0" applyFont="1" applyFill="1"/>
    <xf numFmtId="0" fontId="2" fillId="4" borderId="0" xfId="0" applyFont="1" applyFill="1"/>
    <xf numFmtId="0" fontId="2" fillId="4" borderId="0" xfId="0" applyFont="1" applyFill="1" applyAlignment="1">
      <alignment horizontal="right" indent="1"/>
    </xf>
    <xf numFmtId="0" fontId="4" fillId="2" borderId="0" xfId="0" applyFont="1" applyFill="1"/>
    <xf numFmtId="0" fontId="2" fillId="5" borderId="0" xfId="0" applyFont="1" applyFill="1" applyAlignment="1">
      <alignment horizontal="right"/>
    </xf>
    <xf numFmtId="14" fontId="0" fillId="6" borderId="0" xfId="0" applyNumberFormat="1" applyFill="1"/>
    <xf numFmtId="0" fontId="2" fillId="5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0" fontId="2" fillId="6" borderId="0" xfId="0" applyFont="1" applyFill="1" applyAlignment="1">
      <alignment horizontal="right"/>
    </xf>
    <xf numFmtId="0" fontId="2" fillId="6" borderId="0" xfId="0" applyFont="1" applyFill="1" applyAlignment="1">
      <alignment horizontal="right" wrapText="1"/>
    </xf>
    <xf numFmtId="14" fontId="0" fillId="0" borderId="0" xfId="0" applyNumberFormat="1" applyFill="1"/>
    <xf numFmtId="14" fontId="0" fillId="6" borderId="0" xfId="0" applyNumberFormat="1" applyFill="1" applyAlignment="1">
      <alignment horizontal="left"/>
    </xf>
    <xf numFmtId="0" fontId="1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4" sqref="D4"/>
    </sheetView>
  </sheetViews>
  <sheetFormatPr baseColWidth="10" defaultRowHeight="15" x14ac:dyDescent="0.25"/>
  <sheetData>
    <row r="1" spans="1:4" x14ac:dyDescent="0.25">
      <c r="A1" s="14" t="s">
        <v>0</v>
      </c>
      <c r="B1" s="14" t="s">
        <v>1</v>
      </c>
      <c r="C1" s="14" t="s">
        <v>2</v>
      </c>
      <c r="D1" s="14" t="s">
        <v>3</v>
      </c>
    </row>
    <row r="2" spans="1:4" x14ac:dyDescent="0.25">
      <c r="A2">
        <v>22</v>
      </c>
      <c r="B2">
        <v>3</v>
      </c>
      <c r="C2">
        <v>2018</v>
      </c>
      <c r="D2" s="1">
        <f>DATE(C2,B2,A2)</f>
        <v>43181</v>
      </c>
    </row>
    <row r="3" spans="1:4" x14ac:dyDescent="0.25">
      <c r="A3">
        <v>1</v>
      </c>
      <c r="B3">
        <v>5</v>
      </c>
      <c r="C3">
        <v>2018</v>
      </c>
      <c r="D3" s="1">
        <f t="shared" ref="D3" si="0">DATE(C3,B3,A3)</f>
        <v>43221</v>
      </c>
    </row>
    <row r="4" spans="1:4" x14ac:dyDescent="0.25">
      <c r="A4">
        <v>10</v>
      </c>
      <c r="B4">
        <v>12</v>
      </c>
      <c r="C4">
        <v>2018</v>
      </c>
      <c r="D4" s="1">
        <f>DATE(C4,B4,A4)</f>
        <v>43444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4" sqref="C4"/>
    </sheetView>
  </sheetViews>
  <sheetFormatPr baseColWidth="10" defaultRowHeight="15" x14ac:dyDescent="0.25"/>
  <cols>
    <col min="1" max="1" width="13" customWidth="1"/>
    <col min="2" max="2" width="15.85546875" customWidth="1"/>
    <col min="3" max="3" width="24.85546875" customWidth="1"/>
  </cols>
  <sheetData>
    <row r="1" spans="1:3" x14ac:dyDescent="0.25">
      <c r="A1" s="8" t="s">
        <v>3</v>
      </c>
      <c r="B1" s="8" t="s">
        <v>4</v>
      </c>
      <c r="C1" s="9" t="s">
        <v>7</v>
      </c>
    </row>
    <row r="2" spans="1:3" x14ac:dyDescent="0.25">
      <c r="A2" s="1">
        <v>36161</v>
      </c>
      <c r="B2" s="4">
        <f>_xlfn.ISOWEEKNUM(A2)</f>
        <v>53</v>
      </c>
      <c r="C2" s="2" t="s">
        <v>5</v>
      </c>
    </row>
    <row r="3" spans="1:3" x14ac:dyDescent="0.25">
      <c r="A3" s="1">
        <v>36161</v>
      </c>
      <c r="B3" s="4">
        <f>WEEKNUM(A3)</f>
        <v>1</v>
      </c>
      <c r="C3" s="2" t="s">
        <v>6</v>
      </c>
    </row>
    <row r="4" spans="1:3" x14ac:dyDescent="0.25">
      <c r="A4" s="1">
        <v>36161</v>
      </c>
      <c r="B4" s="4">
        <f>WEEKNUM(A4,21)</f>
        <v>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" sqref="B2"/>
    </sheetView>
  </sheetViews>
  <sheetFormatPr baseColWidth="10" defaultRowHeight="15" x14ac:dyDescent="0.25"/>
  <cols>
    <col min="1" max="1" width="17.42578125" customWidth="1"/>
    <col min="2" max="2" width="16.85546875" customWidth="1"/>
    <col min="3" max="3" width="16.42578125" customWidth="1"/>
  </cols>
  <sheetData>
    <row r="1" spans="1:3" x14ac:dyDescent="0.25">
      <c r="A1" s="14" t="s">
        <v>3</v>
      </c>
      <c r="B1" s="16" t="s">
        <v>1</v>
      </c>
      <c r="C1" s="16" t="s">
        <v>8</v>
      </c>
    </row>
    <row r="2" spans="1:3" x14ac:dyDescent="0.25">
      <c r="A2" s="15">
        <v>43129</v>
      </c>
      <c r="B2" s="4" t="str">
        <f>TEXT(A2,"MMMM")</f>
        <v>Januar</v>
      </c>
      <c r="C2" s="17" t="str">
        <f>TEXT(A2,"TTT")</f>
        <v>Mo</v>
      </c>
    </row>
    <row r="3" spans="1:3" x14ac:dyDescent="0.25">
      <c r="A3" s="15">
        <v>43130</v>
      </c>
      <c r="B3" s="4" t="str">
        <f t="shared" ref="B3:B7" si="0">TEXT(A3,"MMMM")</f>
        <v>Januar</v>
      </c>
      <c r="C3" s="17" t="str">
        <f t="shared" ref="C3:C7" si="1">TEXT(A3,"TTT")</f>
        <v>Di</v>
      </c>
    </row>
    <row r="4" spans="1:3" x14ac:dyDescent="0.25">
      <c r="A4" s="15">
        <v>43131</v>
      </c>
      <c r="B4" s="4" t="str">
        <f t="shared" si="0"/>
        <v>Januar</v>
      </c>
      <c r="C4" s="17" t="str">
        <f t="shared" si="1"/>
        <v>Mi</v>
      </c>
    </row>
    <row r="5" spans="1:3" x14ac:dyDescent="0.25">
      <c r="A5" s="15">
        <v>43132</v>
      </c>
      <c r="B5" s="4" t="str">
        <f t="shared" si="0"/>
        <v>Februar</v>
      </c>
      <c r="C5" s="17" t="str">
        <f t="shared" si="1"/>
        <v>Do</v>
      </c>
    </row>
    <row r="6" spans="1:3" x14ac:dyDescent="0.25">
      <c r="A6" s="15">
        <v>43133</v>
      </c>
      <c r="B6" s="4" t="str">
        <f t="shared" si="0"/>
        <v>Februar</v>
      </c>
      <c r="C6" s="17" t="str">
        <f t="shared" si="1"/>
        <v>Fr</v>
      </c>
    </row>
    <row r="7" spans="1:3" x14ac:dyDescent="0.25">
      <c r="A7" s="15">
        <v>43134</v>
      </c>
      <c r="B7" s="4" t="str">
        <f t="shared" si="0"/>
        <v>Februar</v>
      </c>
      <c r="C7" s="17" t="str">
        <f t="shared" si="1"/>
        <v>Sa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baseColWidth="10" defaultRowHeight="15" x14ac:dyDescent="0.25"/>
  <cols>
    <col min="1" max="1" width="16" customWidth="1"/>
    <col min="2" max="2" width="20.140625" customWidth="1"/>
    <col min="3" max="3" width="15.85546875" customWidth="1"/>
  </cols>
  <sheetData>
    <row r="1" spans="1:4" ht="30" x14ac:dyDescent="0.25">
      <c r="A1" s="18" t="s">
        <v>9</v>
      </c>
      <c r="B1" s="19" t="s">
        <v>36</v>
      </c>
      <c r="C1" s="18" t="s">
        <v>10</v>
      </c>
    </row>
    <row r="2" spans="1:4" x14ac:dyDescent="0.25">
      <c r="A2" s="20">
        <v>32672</v>
      </c>
      <c r="B2">
        <f ca="1">YEARFRAC(A2,TODAY())</f>
        <v>29.194444444444443</v>
      </c>
      <c r="C2" s="5">
        <f ca="1">TRUNC(YEARFRAC(A2,TODAY()),0)</f>
        <v>29</v>
      </c>
      <c r="D2" t="str">
        <f ca="1">_xlfn.FORMULATEXT(C2)</f>
        <v>=KÜRZEN(BRTEILJAHRE(A2;HEUTE());0)</v>
      </c>
    </row>
    <row r="3" spans="1:4" x14ac:dyDescent="0.25">
      <c r="A3" s="20">
        <v>24446</v>
      </c>
      <c r="B3">
        <f t="shared" ref="B3:B4" ca="1" si="0">YEARFRAC(A3,TODAY())</f>
        <v>51.716666666666669</v>
      </c>
      <c r="C3" s="5">
        <f t="shared" ref="C3" ca="1" si="1">TRUNC(YEARFRAC(A3,TODAY()),0)</f>
        <v>51</v>
      </c>
    </row>
    <row r="4" spans="1:4" x14ac:dyDescent="0.25">
      <c r="A4" s="20">
        <v>29969</v>
      </c>
      <c r="B4">
        <f t="shared" ca="1" si="0"/>
        <v>36.597222222222221</v>
      </c>
      <c r="C4" s="5">
        <f ca="1">TRUNC(YEARFRAC(A4,TODAY()),0)</f>
        <v>36</v>
      </c>
    </row>
    <row r="5" spans="1:4" x14ac:dyDescent="0.25">
      <c r="C5" s="5"/>
    </row>
    <row r="6" spans="1:4" x14ac:dyDescent="0.25">
      <c r="A6" s="1"/>
      <c r="C6" s="5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30" sqref="F30"/>
    </sheetView>
  </sheetViews>
  <sheetFormatPr baseColWidth="10" defaultRowHeight="15" x14ac:dyDescent="0.25"/>
  <cols>
    <col min="1" max="1" width="16.28515625" customWidth="1"/>
    <col min="2" max="2" width="17" customWidth="1"/>
    <col min="3" max="3" width="15.42578125" customWidth="1"/>
    <col min="4" max="4" width="8.85546875" customWidth="1"/>
    <col min="5" max="5" width="8.28515625" customWidth="1"/>
    <col min="7" max="7" width="19.7109375" customWidth="1"/>
  </cols>
  <sheetData>
    <row r="1" spans="1:7" x14ac:dyDescent="0.25">
      <c r="A1" s="6" t="s">
        <v>42</v>
      </c>
      <c r="F1" s="22" t="s">
        <v>43</v>
      </c>
      <c r="G1" s="22"/>
    </row>
    <row r="2" spans="1:7" x14ac:dyDescent="0.25">
      <c r="F2" s="1">
        <v>43101</v>
      </c>
      <c r="G2" s="3" t="s">
        <v>17</v>
      </c>
    </row>
    <row r="3" spans="1:7" x14ac:dyDescent="0.25">
      <c r="A3" s="11" t="s">
        <v>11</v>
      </c>
      <c r="B3" s="11" t="s">
        <v>12</v>
      </c>
      <c r="C3" s="11" t="s">
        <v>13</v>
      </c>
      <c r="D3" s="12" t="s">
        <v>29</v>
      </c>
      <c r="F3" s="1">
        <v>43106</v>
      </c>
      <c r="G3" s="3" t="s">
        <v>18</v>
      </c>
    </row>
    <row r="4" spans="1:7" x14ac:dyDescent="0.25">
      <c r="A4" s="13" t="s">
        <v>14</v>
      </c>
      <c r="B4" s="7">
        <v>43193</v>
      </c>
      <c r="C4" s="7">
        <v>43203</v>
      </c>
      <c r="D4">
        <f>NETWORKDAYS.INTL(B4,C4,1,Feiertage)</f>
        <v>9</v>
      </c>
      <c r="F4" s="1">
        <v>43189</v>
      </c>
      <c r="G4" s="3" t="s">
        <v>19</v>
      </c>
    </row>
    <row r="5" spans="1:7" x14ac:dyDescent="0.25">
      <c r="A5" s="13" t="s">
        <v>15</v>
      </c>
      <c r="B5" s="7">
        <v>43220</v>
      </c>
      <c r="C5" s="7">
        <v>43231</v>
      </c>
      <c r="D5">
        <f>NETWORKDAYS.INTL(B5,C5,1,Feiertage)</f>
        <v>8</v>
      </c>
      <c r="F5" s="1">
        <v>43192</v>
      </c>
      <c r="G5" s="3" t="s">
        <v>30</v>
      </c>
    </row>
    <row r="6" spans="1:7" x14ac:dyDescent="0.25">
      <c r="A6" s="13" t="s">
        <v>16</v>
      </c>
      <c r="B6" s="7">
        <v>43234</v>
      </c>
      <c r="C6" s="7">
        <v>43252</v>
      </c>
      <c r="D6">
        <f>NETWORKDAYS.INTL(B6,C6,1,Feiertage)</f>
        <v>13</v>
      </c>
      <c r="F6" s="1">
        <v>43221</v>
      </c>
      <c r="G6" s="3" t="s">
        <v>20</v>
      </c>
    </row>
    <row r="7" spans="1:7" x14ac:dyDescent="0.25">
      <c r="A7" s="13" t="s">
        <v>37</v>
      </c>
      <c r="B7" s="7">
        <v>43313</v>
      </c>
      <c r="C7" s="7">
        <v>43329</v>
      </c>
      <c r="D7">
        <f>NETWORKDAYS.INTL(B7,C7,1,Feiertage)</f>
        <v>12</v>
      </c>
      <c r="F7" s="1">
        <v>43230</v>
      </c>
      <c r="G7" s="3" t="s">
        <v>21</v>
      </c>
    </row>
    <row r="8" spans="1:7" x14ac:dyDescent="0.25">
      <c r="F8" s="1">
        <v>43241</v>
      </c>
      <c r="G8" s="3" t="s">
        <v>22</v>
      </c>
    </row>
    <row r="9" spans="1:7" x14ac:dyDescent="0.25">
      <c r="F9" s="1">
        <v>43251</v>
      </c>
      <c r="G9" s="3" t="s">
        <v>23</v>
      </c>
    </row>
    <row r="10" spans="1:7" x14ac:dyDescent="0.25">
      <c r="F10" s="1">
        <v>43327</v>
      </c>
      <c r="G10" s="3" t="s">
        <v>24</v>
      </c>
    </row>
    <row r="11" spans="1:7" x14ac:dyDescent="0.25">
      <c r="F11" s="1">
        <v>43376</v>
      </c>
      <c r="G11" s="3" t="s">
        <v>25</v>
      </c>
    </row>
    <row r="12" spans="1:7" x14ac:dyDescent="0.25">
      <c r="F12" s="1">
        <v>43405</v>
      </c>
      <c r="G12" s="3" t="s">
        <v>26</v>
      </c>
    </row>
    <row r="13" spans="1:7" x14ac:dyDescent="0.25">
      <c r="F13" s="1">
        <v>43459</v>
      </c>
      <c r="G13" s="3" t="s">
        <v>27</v>
      </c>
    </row>
    <row r="14" spans="1:7" x14ac:dyDescent="0.25">
      <c r="F14" s="1">
        <v>43460</v>
      </c>
      <c r="G14" s="3" t="s">
        <v>28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E4" sqref="E4"/>
    </sheetView>
  </sheetViews>
  <sheetFormatPr baseColWidth="10" defaultRowHeight="15" x14ac:dyDescent="0.25"/>
  <cols>
    <col min="1" max="1" width="18.7109375" customWidth="1"/>
    <col min="2" max="2" width="15.85546875" customWidth="1"/>
    <col min="4" max="4" width="13.5703125" customWidth="1"/>
    <col min="5" max="5" width="14.42578125" customWidth="1"/>
  </cols>
  <sheetData>
    <row r="1" spans="1:7" x14ac:dyDescent="0.25">
      <c r="A1" t="s">
        <v>38</v>
      </c>
      <c r="B1" s="21">
        <v>43115</v>
      </c>
    </row>
    <row r="2" spans="1:7" x14ac:dyDescent="0.25">
      <c r="C2" s="23" t="s">
        <v>35</v>
      </c>
      <c r="D2" s="23"/>
      <c r="E2" s="23"/>
    </row>
    <row r="3" spans="1:7" x14ac:dyDescent="0.25">
      <c r="A3" s="9" t="s">
        <v>31</v>
      </c>
      <c r="B3" s="8" t="s">
        <v>32</v>
      </c>
      <c r="C3" s="8" t="s">
        <v>33</v>
      </c>
      <c r="D3" s="8" t="s">
        <v>34</v>
      </c>
      <c r="E3" s="8" t="s">
        <v>29</v>
      </c>
    </row>
    <row r="4" spans="1:7" x14ac:dyDescent="0.25">
      <c r="A4" s="10" t="s">
        <v>39</v>
      </c>
      <c r="B4" s="1">
        <v>41672</v>
      </c>
      <c r="C4">
        <f>DATEDIF(B4,$B$1,"y")</f>
        <v>3</v>
      </c>
      <c r="D4">
        <f>DATEDIF(B4,$B$1,"ym")</f>
        <v>11</v>
      </c>
      <c r="E4">
        <f>DATEDIF(B4,$B$1,"md")</f>
        <v>13</v>
      </c>
      <c r="G4" s="1"/>
    </row>
    <row r="5" spans="1:7" x14ac:dyDescent="0.25">
      <c r="A5" s="10" t="s">
        <v>40</v>
      </c>
      <c r="B5" s="1">
        <v>40283</v>
      </c>
      <c r="C5">
        <f t="shared" ref="C5:C6" si="0">DATEDIF(B5,$B$1,"y")</f>
        <v>7</v>
      </c>
      <c r="D5">
        <f t="shared" ref="D5:D6" si="1">DATEDIF(B5,$B$1,"ym")</f>
        <v>9</v>
      </c>
      <c r="E5">
        <f t="shared" ref="E5:E6" si="2">DATEDIF(B5,$B$1,"md")</f>
        <v>0</v>
      </c>
    </row>
    <row r="6" spans="1:7" x14ac:dyDescent="0.25">
      <c r="A6" s="10" t="s">
        <v>41</v>
      </c>
      <c r="B6" s="1">
        <v>40969</v>
      </c>
      <c r="C6">
        <f t="shared" si="0"/>
        <v>5</v>
      </c>
      <c r="D6">
        <f t="shared" si="1"/>
        <v>10</v>
      </c>
      <c r="E6">
        <f t="shared" si="2"/>
        <v>14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Datum als Zahl</vt:lpstr>
      <vt:lpstr>Kalenderwoche</vt:lpstr>
      <vt:lpstr>Datum als Text</vt:lpstr>
      <vt:lpstr>Alter berechnen</vt:lpstr>
      <vt:lpstr>Urlaubskalender</vt:lpstr>
      <vt:lpstr>DATEDIF</vt:lpstr>
      <vt:lpstr>Feiertage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2018-08-23T09:07:10Z</dcterms:modified>
</cp:coreProperties>
</file>