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6995" windowHeight="7005"/>
  </bookViews>
  <sheets>
    <sheet name="Ausgangsdaten Monate" sheetId="1" r:id="rId1"/>
    <sheet name="Ergebnis Monate" sheetId="6" r:id="rId2"/>
    <sheet name="Ausgangsdaten Kalenderwochen" sheetId="4" r:id="rId3"/>
    <sheet name="Ergebnis Kalenderwochen" sheetId="5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6" l="1"/>
  <c r="C12" i="6"/>
  <c r="C13" i="6"/>
  <c r="C10" i="6"/>
  <c r="C14" i="6"/>
  <c r="C12" i="5"/>
  <c r="C13" i="5"/>
  <c r="C10" i="5"/>
  <c r="C14" i="5"/>
  <c r="C11" i="5"/>
  <c r="D11" i="5"/>
  <c r="E10" i="5"/>
  <c r="D12" i="5"/>
  <c r="E11" i="5"/>
  <c r="D10" i="5"/>
  <c r="E12" i="5"/>
  <c r="E14" i="5"/>
  <c r="D13" i="5"/>
  <c r="E13" i="5"/>
  <c r="D14" i="5"/>
  <c r="D14" i="6"/>
  <c r="E14" i="6"/>
  <c r="D13" i="6"/>
  <c r="E11" i="6"/>
  <c r="D12" i="6"/>
  <c r="E12" i="6"/>
  <c r="E13" i="6"/>
  <c r="D11" i="6"/>
  <c r="D10" i="6"/>
  <c r="E10" i="6"/>
</calcChain>
</file>

<file path=xl/sharedStrings.xml><?xml version="1.0" encoding="utf-8"?>
<sst xmlns="http://schemas.openxmlformats.org/spreadsheetml/2006/main" count="14" uniqueCount="8">
  <si>
    <t>Verkaufte Stückzahlen</t>
  </si>
  <si>
    <t>Zeitachse</t>
  </si>
  <si>
    <t>Werte</t>
  </si>
  <si>
    <t>Schätzer</t>
  </si>
  <si>
    <t>Untere Konfidenzgrenze</t>
  </si>
  <si>
    <t>Obere Konfidenzgrenze</t>
  </si>
  <si>
    <t>Kalenderwoche</t>
  </si>
  <si>
    <t>Monat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</si>
</sst>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€_-;\-* #,##0.00\ _€_-;_-* &quot;-&quot;??\ _€_-;_-@_-"/>
    <numFmt numFmtId="164" formatCode="_-* #,##0\ _€_-;\-* #,##0\ _€_-;_-* &quot;-&quot;??\ _€_-;_-@_-"/>
    <numFmt numFmtId="165" formatCode="mmmm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164" fontId="0" fillId="0" borderId="0" xfId="1" applyNumberFormat="1" applyFont="1"/>
    <xf numFmtId="165" fontId="0" fillId="0" borderId="0" xfId="0" applyNumberFormat="1" applyAlignment="1">
      <alignment horizontal="left"/>
    </xf>
    <xf numFmtId="0" fontId="0" fillId="0" borderId="0" xfId="0" applyNumberFormat="1"/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wrapText="1"/>
    </xf>
    <xf numFmtId="0" fontId="0" fillId="0" borderId="0" xfId="0" applyNumberFormat="1" applyAlignment="1">
      <alignment horizontal="right" indent="3"/>
    </xf>
    <xf numFmtId="0" fontId="0" fillId="0" borderId="0" xfId="0" applyNumberFormat="1"/>
    <xf numFmtId="164" fontId="0" fillId="0" borderId="0" xfId="0" applyNumberFormat="1"/>
    <xf numFmtId="0" fontId="0" fillId="0" borderId="0" xfId="0" applyAlignment="1">
      <alignment wrapText="1"/>
    </xf>
    <xf numFmtId="165" fontId="0" fillId="0" borderId="0" xfId="0" applyNumberFormat="1"/>
  </cellXfs>
  <cellStyles count="2">
    <cellStyle name="Komma" xfId="1" builtinId="3"/>
    <cellStyle name="Standard" xfId="0" builtinId="0"/>
  </cellStyles>
  <dxfs count="9">
    <dxf>
      <numFmt numFmtId="164" formatCode="_-* #,##0\ _€_-;\-* #,##0\ _€_-;_-* &quot;-&quot;??\ _€_-;_-@_-"/>
    </dxf>
    <dxf>
      <numFmt numFmtId="164" formatCode="_-* #,##0\ _€_-;\-* #,##0\ _€_-;_-* &quot;-&quot;??\ _€_-;_-@_-"/>
    </dxf>
    <dxf>
      <numFmt numFmtId="164" formatCode="_-* #,##0\ _€_-;\-* #,##0\ _€_-;_-* &quot;-&quot;??\ _€_-;_-@_-"/>
    </dxf>
    <dxf>
      <numFmt numFmtId="165" formatCode="mmmm"/>
    </dxf>
    <dxf>
      <alignment horizontal="general" vertical="bottom" textRotation="0" wrapText="1" indent="0" justifyLastLine="0" shrinkToFit="0" readingOrder="0"/>
    </dxf>
    <dxf>
      <numFmt numFmtId="164" formatCode="_-* #,##0\ _€_-;\-* #,##0\ _€_-;_-* &quot;-&quot;??\ _€_-;_-@_-"/>
    </dxf>
    <dxf>
      <numFmt numFmtId="164" formatCode="_-* #,##0\ _€_-;\-* #,##0\ _€_-;_-* &quot;-&quot;??\ _€_-;_-@_-"/>
    </dxf>
    <dxf>
      <numFmt numFmtId="164" formatCode="_-* #,##0\ _€_-;\-* #,##0\ _€_-;_-* &quot;-&quot;??\ _€_-;_-@_-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Prognose Verkaufszahlen</a:t>
            </a:r>
          </a:p>
        </c:rich>
      </c:tx>
      <c:layout>
        <c:manualLayout>
          <c:xMode val="edge"/>
          <c:yMode val="edge"/>
          <c:x val="0.15443569553805775"/>
          <c:y val="5.8927327961555823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'Ergebnis Monate'!$B$1</c:f>
              <c:strCache>
                <c:ptCount val="1"/>
                <c:pt idx="0">
                  <c:v>Werte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'Ergebnis Monate'!$B$2:$B$14</c:f>
              <c:numCache>
                <c:formatCode>_-* #,##0\ _€_-;\-* #,##0\ _€_-;_-* "-"??\ _€_-;_-@_-</c:formatCode>
                <c:ptCount val="13"/>
                <c:pt idx="0">
                  <c:v>59600</c:v>
                </c:pt>
                <c:pt idx="1">
                  <c:v>48690</c:v>
                </c:pt>
                <c:pt idx="2">
                  <c:v>38500</c:v>
                </c:pt>
                <c:pt idx="3">
                  <c:v>49300</c:v>
                </c:pt>
                <c:pt idx="4">
                  <c:v>61900</c:v>
                </c:pt>
                <c:pt idx="5">
                  <c:v>65700</c:v>
                </c:pt>
                <c:pt idx="6">
                  <c:v>72600</c:v>
                </c:pt>
                <c:pt idx="7">
                  <c:v>68970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3E0-4819-B961-18A55B2047B3}"/>
            </c:ext>
          </c:extLst>
        </c:ser>
        <c:ser>
          <c:idx val="1"/>
          <c:order val="1"/>
          <c:tx>
            <c:strRef>
              <c:f>'Ergebnis Monate'!$C$1</c:f>
              <c:strCache>
                <c:ptCount val="1"/>
                <c:pt idx="0">
                  <c:v>Schätzer</c:v>
                </c:pt>
              </c:strCache>
            </c:strRef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'Ergebnis Monate'!$A$2:$A$14</c:f>
              <c:numCache>
                <c:formatCode>mmmm</c:formatCode>
                <c:ptCount val="13"/>
                <c:pt idx="0">
                  <c:v>43101</c:v>
                </c:pt>
                <c:pt idx="1">
                  <c:v>43132</c:v>
                </c:pt>
                <c:pt idx="2">
                  <c:v>43160</c:v>
                </c:pt>
                <c:pt idx="3">
                  <c:v>43191</c:v>
                </c:pt>
                <c:pt idx="4">
                  <c:v>43221</c:v>
                </c:pt>
                <c:pt idx="5">
                  <c:v>43252</c:v>
                </c:pt>
                <c:pt idx="6">
                  <c:v>43282</c:v>
                </c:pt>
                <c:pt idx="7">
                  <c:v>43313</c:v>
                </c:pt>
                <c:pt idx="8">
                  <c:v>43344</c:v>
                </c:pt>
                <c:pt idx="9">
                  <c:v>43374</c:v>
                </c:pt>
                <c:pt idx="10">
                  <c:v>43405</c:v>
                </c:pt>
                <c:pt idx="11">
                  <c:v>43435</c:v>
                </c:pt>
                <c:pt idx="12">
                  <c:v>43465</c:v>
                </c:pt>
              </c:numCache>
            </c:numRef>
          </c:cat>
          <c:val>
            <c:numRef>
              <c:f>'Ergebnis Monate'!$C$2:$C$14</c:f>
              <c:numCache>
                <c:formatCode>General</c:formatCode>
                <c:ptCount val="13"/>
                <c:pt idx="7" formatCode="_-* #,##0\ _€_-;\-* #,##0\ _€_-;_-* &quot;-&quot;??\ _€_-;_-@_-">
                  <c:v>68970</c:v>
                </c:pt>
                <c:pt idx="8" formatCode="_-* #,##0\ _€_-;\-* #,##0\ _€_-;_-* &quot;-&quot;??\ _€_-;_-@_-">
                  <c:v>72938.266754642449</c:v>
                </c:pt>
                <c:pt idx="9" formatCode="_-* #,##0\ _€_-;\-* #,##0\ _€_-;_-* &quot;-&quot;??\ _€_-;_-@_-">
                  <c:v>76249.130362943179</c:v>
                </c:pt>
                <c:pt idx="10" formatCode="_-* #,##0\ _€_-;\-* #,##0\ _€_-;_-* &quot;-&quot;??\ _€_-;_-@_-">
                  <c:v>79559.993971243908</c:v>
                </c:pt>
                <c:pt idx="11" formatCode="_-* #,##0\ _€_-;\-* #,##0\ _€_-;_-* &quot;-&quot;??\ _€_-;_-@_-">
                  <c:v>82870.857579544623</c:v>
                </c:pt>
                <c:pt idx="12" formatCode="_-* #,##0\ _€_-;\-* #,##0\ _€_-;_-* &quot;-&quot;??\ _€_-;_-@_-">
                  <c:v>86074.919135964694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3E0-4819-B961-18A55B2047B3}"/>
            </c:ext>
          </c:extLst>
        </c:ser>
        <c:ser>
          <c:idx val="2"/>
          <c:order val="2"/>
          <c:tx>
            <c:strRef>
              <c:f>'Ergebnis Monate'!$D$1</c:f>
              <c:strCache>
                <c:ptCount val="1"/>
                <c:pt idx="0">
                  <c:v>Untere Konfidenzgrenze</c:v>
                </c:pt>
              </c:strCache>
            </c:strRef>
          </c:tx>
          <c:spPr>
            <a:ln w="12700" cap="rnd">
              <a:solidFill>
                <a:srgbClr val="ED7D31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'Ergebnis Monate'!$A$2:$A$14</c:f>
              <c:numCache>
                <c:formatCode>mmmm</c:formatCode>
                <c:ptCount val="13"/>
                <c:pt idx="0">
                  <c:v>43101</c:v>
                </c:pt>
                <c:pt idx="1">
                  <c:v>43132</c:v>
                </c:pt>
                <c:pt idx="2">
                  <c:v>43160</c:v>
                </c:pt>
                <c:pt idx="3">
                  <c:v>43191</c:v>
                </c:pt>
                <c:pt idx="4">
                  <c:v>43221</c:v>
                </c:pt>
                <c:pt idx="5">
                  <c:v>43252</c:v>
                </c:pt>
                <c:pt idx="6">
                  <c:v>43282</c:v>
                </c:pt>
                <c:pt idx="7">
                  <c:v>43313</c:v>
                </c:pt>
                <c:pt idx="8">
                  <c:v>43344</c:v>
                </c:pt>
                <c:pt idx="9">
                  <c:v>43374</c:v>
                </c:pt>
                <c:pt idx="10">
                  <c:v>43405</c:v>
                </c:pt>
                <c:pt idx="11">
                  <c:v>43435</c:v>
                </c:pt>
                <c:pt idx="12">
                  <c:v>43465</c:v>
                </c:pt>
              </c:numCache>
            </c:numRef>
          </c:cat>
          <c:val>
            <c:numRef>
              <c:f>'Ergebnis Monate'!$D$2:$D$14</c:f>
              <c:numCache>
                <c:formatCode>General</c:formatCode>
                <c:ptCount val="13"/>
                <c:pt idx="7" formatCode="_-* #,##0\ _€_-;\-* #,##0\ _€_-;_-* &quot;-&quot;??\ _€_-;_-@_-">
                  <c:v>68970</c:v>
                </c:pt>
                <c:pt idx="8" formatCode="_-* #,##0\ _€_-;\-* #,##0\ _€_-;_-* &quot;-&quot;??\ _€_-;_-@_-">
                  <c:v>55699.726745840962</c:v>
                </c:pt>
                <c:pt idx="9" formatCode="_-* #,##0\ _€_-;\-* #,##0\ _€_-;_-* &quot;-&quot;??\ _€_-;_-@_-">
                  <c:v>53045.511209939388</c:v>
                </c:pt>
                <c:pt idx="10" formatCode="_-* #,##0\ _€_-;\-* #,##0\ _€_-;_-* &quot;-&quot;??\ _€_-;_-@_-">
                  <c:v>51628.212529077216</c:v>
                </c:pt>
                <c:pt idx="11" formatCode="_-* #,##0\ _€_-;\-* #,##0\ _€_-;_-* &quot;-&quot;??\ _€_-;_-@_-">
                  <c:v>50894.346291170121</c:v>
                </c:pt>
                <c:pt idx="12" formatCode="_-* #,##0\ _€_-;\-* #,##0\ _€_-;_-* &quot;-&quot;??\ _€_-;_-@_-">
                  <c:v>50613.485870726923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3E0-4819-B961-18A55B2047B3}"/>
            </c:ext>
          </c:extLst>
        </c:ser>
        <c:ser>
          <c:idx val="3"/>
          <c:order val="3"/>
          <c:tx>
            <c:strRef>
              <c:f>'Ergebnis Monate'!$E$1</c:f>
              <c:strCache>
                <c:ptCount val="1"/>
                <c:pt idx="0">
                  <c:v>Obere Konfidenzgrenze</c:v>
                </c:pt>
              </c:strCache>
            </c:strRef>
          </c:tx>
          <c:spPr>
            <a:ln w="12700" cap="rnd">
              <a:solidFill>
                <a:srgbClr val="ED7D31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'Ergebnis Monate'!$A$2:$A$14</c:f>
              <c:numCache>
                <c:formatCode>mmmm</c:formatCode>
                <c:ptCount val="13"/>
                <c:pt idx="0">
                  <c:v>43101</c:v>
                </c:pt>
                <c:pt idx="1">
                  <c:v>43132</c:v>
                </c:pt>
                <c:pt idx="2">
                  <c:v>43160</c:v>
                </c:pt>
                <c:pt idx="3">
                  <c:v>43191</c:v>
                </c:pt>
                <c:pt idx="4">
                  <c:v>43221</c:v>
                </c:pt>
                <c:pt idx="5">
                  <c:v>43252</c:v>
                </c:pt>
                <c:pt idx="6">
                  <c:v>43282</c:v>
                </c:pt>
                <c:pt idx="7">
                  <c:v>43313</c:v>
                </c:pt>
                <c:pt idx="8">
                  <c:v>43344</c:v>
                </c:pt>
                <c:pt idx="9">
                  <c:v>43374</c:v>
                </c:pt>
                <c:pt idx="10">
                  <c:v>43405</c:v>
                </c:pt>
                <c:pt idx="11">
                  <c:v>43435</c:v>
                </c:pt>
                <c:pt idx="12">
                  <c:v>43465</c:v>
                </c:pt>
              </c:numCache>
            </c:numRef>
          </c:cat>
          <c:val>
            <c:numRef>
              <c:f>'Ergebnis Monate'!$E$2:$E$14</c:f>
              <c:numCache>
                <c:formatCode>General</c:formatCode>
                <c:ptCount val="13"/>
                <c:pt idx="7" formatCode="_-* #,##0\ _€_-;\-* #,##0\ _€_-;_-* &quot;-&quot;??\ _€_-;_-@_-">
                  <c:v>68970</c:v>
                </c:pt>
                <c:pt idx="8" formatCode="_-* #,##0\ _€_-;\-* #,##0\ _€_-;_-* &quot;-&quot;??\ _€_-;_-@_-">
                  <c:v>90176.806763443936</c:v>
                </c:pt>
                <c:pt idx="9" formatCode="_-* #,##0\ _€_-;\-* #,##0\ _€_-;_-* &quot;-&quot;??\ _€_-;_-@_-">
                  <c:v>99452.749515946969</c:v>
                </c:pt>
                <c:pt idx="10" formatCode="_-* #,##0\ _€_-;\-* #,##0\ _€_-;_-* &quot;-&quot;??\ _€_-;_-@_-">
                  <c:v>107491.77541341059</c:v>
                </c:pt>
                <c:pt idx="11" formatCode="_-* #,##0\ _€_-;\-* #,##0\ _€_-;_-* &quot;-&quot;??\ _€_-;_-@_-">
                  <c:v>114847.36886791913</c:v>
                </c:pt>
                <c:pt idx="12" formatCode="_-* #,##0\ _€_-;\-* #,##0\ _€_-;_-* &quot;-&quot;??\ _€_-;_-@_-">
                  <c:v>121536.35240120246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3E0-4819-B961-18A55B2047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88060384"/>
        <c:axId val="2088059136"/>
      </c:lineChart>
      <c:catAx>
        <c:axId val="2088060384"/>
        <c:scaling>
          <c:orientation val="minMax"/>
        </c:scaling>
        <c:delete val="0"/>
        <c:axPos val="b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088059136"/>
        <c:crosses val="autoZero"/>
        <c:auto val="1"/>
        <c:lblAlgn val="ctr"/>
        <c:lblOffset val="100"/>
        <c:noMultiLvlLbl val="0"/>
      </c:catAx>
      <c:valAx>
        <c:axId val="2088059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Stückzahlen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_-* #,##0\ _€_-;\-* #,##0\ _€_-;_-* &quot;-&quot;??\ _€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0880603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'Ergebnis Kalenderwochen'!$B$1</c:f>
              <c:strCache>
                <c:ptCount val="1"/>
                <c:pt idx="0">
                  <c:v>Werte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'Ergebnis Kalenderwochen'!$B$2:$B$14</c:f>
              <c:numCache>
                <c:formatCode>_-* #,##0\ _€_-;\-* #,##0\ _€_-;_-* "-"??\ _€_-;_-@_-</c:formatCode>
                <c:ptCount val="13"/>
                <c:pt idx="0">
                  <c:v>59600</c:v>
                </c:pt>
                <c:pt idx="1">
                  <c:v>48690</c:v>
                </c:pt>
                <c:pt idx="2">
                  <c:v>38500</c:v>
                </c:pt>
                <c:pt idx="3">
                  <c:v>49300</c:v>
                </c:pt>
                <c:pt idx="4">
                  <c:v>61900</c:v>
                </c:pt>
                <c:pt idx="5">
                  <c:v>65700</c:v>
                </c:pt>
                <c:pt idx="6">
                  <c:v>72600</c:v>
                </c:pt>
                <c:pt idx="7">
                  <c:v>68970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6D5-45F0-8A93-C59A7E7D1888}"/>
            </c:ext>
          </c:extLst>
        </c:ser>
        <c:ser>
          <c:idx val="1"/>
          <c:order val="1"/>
          <c:tx>
            <c:strRef>
              <c:f>'Ergebnis Kalenderwochen'!$C$1</c:f>
              <c:strCache>
                <c:ptCount val="1"/>
                <c:pt idx="0">
                  <c:v>Schätzer</c:v>
                </c:pt>
              </c:strCache>
            </c:strRef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'Ergebnis Kalenderwochen'!$A$2:$A$14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cat>
          <c:val>
            <c:numRef>
              <c:f>'Ergebnis Kalenderwochen'!$C$2:$C$14</c:f>
              <c:numCache>
                <c:formatCode>General</c:formatCode>
                <c:ptCount val="13"/>
                <c:pt idx="7" formatCode="_-* #,##0\ _€_-;\-* #,##0\ _€_-;_-* &quot;-&quot;??\ _€_-;_-@_-">
                  <c:v>68970</c:v>
                </c:pt>
                <c:pt idx="8" formatCode="_-* #,##0\ _€_-;\-* #,##0\ _€_-;_-* &quot;-&quot;??\ _€_-;_-@_-">
                  <c:v>72938.266754642449</c:v>
                </c:pt>
                <c:pt idx="9" formatCode="_-* #,##0\ _€_-;\-* #,##0\ _€_-;_-* &quot;-&quot;??\ _€_-;_-@_-">
                  <c:v>76249.130362943179</c:v>
                </c:pt>
                <c:pt idx="10" formatCode="_-* #,##0\ _€_-;\-* #,##0\ _€_-;_-* &quot;-&quot;??\ _€_-;_-@_-">
                  <c:v>79559.993971243908</c:v>
                </c:pt>
                <c:pt idx="11" formatCode="_-* #,##0\ _€_-;\-* #,##0\ _€_-;_-* &quot;-&quot;??\ _€_-;_-@_-">
                  <c:v>82870.857579544623</c:v>
                </c:pt>
                <c:pt idx="12" formatCode="_-* #,##0\ _€_-;\-* #,##0\ _€_-;_-* &quot;-&quot;??\ _€_-;_-@_-">
                  <c:v>86181.721187845367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6D5-45F0-8A93-C59A7E7D1888}"/>
            </c:ext>
          </c:extLst>
        </c:ser>
        <c:ser>
          <c:idx val="2"/>
          <c:order val="2"/>
          <c:tx>
            <c:strRef>
              <c:f>'Ergebnis Kalenderwochen'!$D$1</c:f>
              <c:strCache>
                <c:ptCount val="1"/>
                <c:pt idx="0">
                  <c:v>Untere Konfidenzgrenze</c:v>
                </c:pt>
              </c:strCache>
            </c:strRef>
          </c:tx>
          <c:spPr>
            <a:ln w="12700" cap="rnd">
              <a:solidFill>
                <a:srgbClr val="ED7D31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'Ergebnis Kalenderwochen'!$A$2:$A$14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cat>
          <c:val>
            <c:numRef>
              <c:f>'Ergebnis Kalenderwochen'!$D$2:$D$14</c:f>
              <c:numCache>
                <c:formatCode>General</c:formatCode>
                <c:ptCount val="13"/>
                <c:pt idx="7" formatCode="_-* #,##0\ _€_-;\-* #,##0\ _€_-;_-* &quot;-&quot;??\ _€_-;_-@_-">
                  <c:v>68970</c:v>
                </c:pt>
                <c:pt idx="8" formatCode="_-* #,##0\ _€_-;\-* #,##0\ _€_-;_-* &quot;-&quot;??\ _€_-;_-@_-">
                  <c:v>55699.726745840962</c:v>
                </c:pt>
                <c:pt idx="9" formatCode="_-* #,##0\ _€_-;\-* #,##0\ _€_-;_-* &quot;-&quot;??\ _€_-;_-@_-">
                  <c:v>53045.511209939388</c:v>
                </c:pt>
                <c:pt idx="10" formatCode="_-* #,##0\ _€_-;\-* #,##0\ _€_-;_-* &quot;-&quot;??\ _€_-;_-@_-">
                  <c:v>51628.212529077216</c:v>
                </c:pt>
                <c:pt idx="11" formatCode="_-* #,##0\ _€_-;\-* #,##0\ _€_-;_-* &quot;-&quot;??\ _€_-;_-@_-">
                  <c:v>50894.346291170121</c:v>
                </c:pt>
                <c:pt idx="12" formatCode="_-* #,##0\ _€_-;\-* #,##0\ _€_-;_-* &quot;-&quot;??\ _€_-;_-@_-">
                  <c:v>50610.003277968004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6D5-45F0-8A93-C59A7E7D1888}"/>
            </c:ext>
          </c:extLst>
        </c:ser>
        <c:ser>
          <c:idx val="3"/>
          <c:order val="3"/>
          <c:tx>
            <c:strRef>
              <c:f>'Ergebnis Kalenderwochen'!$E$1</c:f>
              <c:strCache>
                <c:ptCount val="1"/>
                <c:pt idx="0">
                  <c:v>Obere Konfidenzgrenze</c:v>
                </c:pt>
              </c:strCache>
            </c:strRef>
          </c:tx>
          <c:spPr>
            <a:ln w="12700" cap="rnd">
              <a:solidFill>
                <a:srgbClr val="ED7D31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'Ergebnis Kalenderwochen'!$A$2:$A$14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cat>
          <c:val>
            <c:numRef>
              <c:f>'Ergebnis Kalenderwochen'!$E$2:$E$14</c:f>
              <c:numCache>
                <c:formatCode>General</c:formatCode>
                <c:ptCount val="13"/>
                <c:pt idx="7" formatCode="_-* #,##0\ _€_-;\-* #,##0\ _€_-;_-* &quot;-&quot;??\ _€_-;_-@_-">
                  <c:v>68970</c:v>
                </c:pt>
                <c:pt idx="8" formatCode="_-* #,##0\ _€_-;\-* #,##0\ _€_-;_-* &quot;-&quot;??\ _€_-;_-@_-">
                  <c:v>90176.806763443936</c:v>
                </c:pt>
                <c:pt idx="9" formatCode="_-* #,##0\ _€_-;\-* #,##0\ _€_-;_-* &quot;-&quot;??\ _€_-;_-@_-">
                  <c:v>99452.749515946969</c:v>
                </c:pt>
                <c:pt idx="10" formatCode="_-* #,##0\ _€_-;\-* #,##0\ _€_-;_-* &quot;-&quot;??\ _€_-;_-@_-">
                  <c:v>107491.77541341059</c:v>
                </c:pt>
                <c:pt idx="11" formatCode="_-* #,##0\ _€_-;\-* #,##0\ _€_-;_-* &quot;-&quot;??\ _€_-;_-@_-">
                  <c:v>114847.36886791913</c:v>
                </c:pt>
                <c:pt idx="12" formatCode="_-* #,##0\ _€_-;\-* #,##0\ _€_-;_-* &quot;-&quot;??\ _€_-;_-@_-">
                  <c:v>121753.43909772273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6D5-45F0-8A93-C59A7E7D18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79466544"/>
        <c:axId val="2079457808"/>
      </c:lineChart>
      <c:catAx>
        <c:axId val="2079466544"/>
        <c:scaling>
          <c:orientation val="minMax"/>
        </c:scaling>
        <c:delete val="0"/>
        <c:axPos val="b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079457808"/>
        <c:crosses val="autoZero"/>
        <c:auto val="1"/>
        <c:lblAlgn val="ctr"/>
        <c:lblOffset val="100"/>
        <c:noMultiLvlLbl val="0"/>
      </c:catAx>
      <c:valAx>
        <c:axId val="2079457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\ _€_-;\-* #,##0\ _€_-;_-* &quot;-&quot;??\ _€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0794665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171450</xdr:colOff>
      <xdr:row>0</xdr:row>
      <xdr:rowOff>28574</xdr:rowOff>
    </xdr:from>
    <xdr:to>
      <xdr:col>13</xdr:col>
      <xdr:colOff>209550</xdr:colOff>
      <xdr:row>17</xdr:row>
      <xdr:rowOff>57149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190500</xdr:colOff>
      <xdr:row>1</xdr:row>
      <xdr:rowOff>52387</xdr:rowOff>
    </xdr:from>
    <xdr:to>
      <xdr:col>8</xdr:col>
      <xdr:colOff>752475</xdr:colOff>
      <xdr:row>14</xdr:row>
      <xdr:rowOff>180975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2" name="Tabelle2" displayName="Tabelle2" ref="A1:E14" totalsRowShown="0">
  <autoFilter ref="A1:E14"/>
  <tableColumns count="5">
    <tableColumn id="1" name="Zeitachse" dataDxfId="3"/>
    <tableColumn id="2" name="Werte"/>
    <tableColumn id="3" name="Schätzer" dataDxfId="2">
      <calculatedColumnFormula>_xlfn.FORECAST.ETS(A2,$B$2:$B$9,$A$2:$A$9,1,1)</calculatedColumnFormula>
    </tableColumn>
    <tableColumn id="4" name="Untere Konfidenzgrenze" dataDxfId="1">
      <calculatedColumnFormula>C2-_xlfn.FORECAST.ETS.CONFINT(A2,$B$2:$B$9,$A$2:$A$9,0.95,1,1)</calculatedColumnFormula>
    </tableColumn>
    <tableColumn id="5" name="Obere Konfidenzgrenze" dataDxfId="0">
      <calculatedColumnFormula>C2+_xlfn.FORECAST.ETS.CONFINT(A2,$B$2:$B$9,$A$2:$A$9,0.95,1,1)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" name="Tabelle1" displayName="Tabelle1" ref="A1:E14" totalsRowShown="0" headerRowDxfId="4">
  <autoFilter ref="A1:E14"/>
  <tableColumns count="5">
    <tableColumn id="1" name="Zeitachse" dataDxfId="8"/>
    <tableColumn id="2" name="Werte"/>
    <tableColumn id="3" name="Schätzer" dataDxfId="7">
      <calculatedColumnFormula>_xlfn.FORECAST.ETS(A2,$B$2:$B$9,$A$2:$A$9,1,1)</calculatedColumnFormula>
    </tableColumn>
    <tableColumn id="4" name="Untere Konfidenzgrenze" dataDxfId="6">
      <calculatedColumnFormula>C2-_xlfn.FORECAST.ETS.CONFINT(A2,$B$2:$B$9,$A$2:$A$9,0.95,1,1)</calculatedColumnFormula>
    </tableColumn>
    <tableColumn id="5" name="Obere Konfidenzgrenze" dataDxfId="5">
      <calculatedColumnFormula>C2+_xlfn.FORECAST.ETS.CONFINT(A2,$B$2:$B$9,$A$2:$A$9,0.95,1,1)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"/>
  <sheetViews>
    <sheetView tabSelected="1" zoomScaleNormal="100" workbookViewId="0">
      <selection activeCell="B18" sqref="B18"/>
    </sheetView>
  </sheetViews>
  <sheetFormatPr baseColWidth="10" defaultRowHeight="15" x14ac:dyDescent="0.25"/>
  <cols>
    <col min="1" max="1" width="16" customWidth="1"/>
    <col min="2" max="2" width="16.140625" customWidth="1"/>
  </cols>
  <sheetData>
    <row r="1" spans="1:2" ht="30" x14ac:dyDescent="0.25">
      <c r="A1" s="4" t="s">
        <v>7</v>
      </c>
      <c r="B1" s="5" t="s">
        <v>0</v>
      </c>
    </row>
    <row r="2" spans="1:2" x14ac:dyDescent="0.25">
      <c r="A2" s="2">
        <v>43101</v>
      </c>
      <c r="B2" s="1">
        <v>59600</v>
      </c>
    </row>
    <row r="3" spans="1:2" x14ac:dyDescent="0.25">
      <c r="A3" s="2">
        <v>43132</v>
      </c>
      <c r="B3" s="1">
        <v>48690</v>
      </c>
    </row>
    <row r="4" spans="1:2" x14ac:dyDescent="0.25">
      <c r="A4" s="2">
        <v>43160</v>
      </c>
      <c r="B4" s="1">
        <v>38500</v>
      </c>
    </row>
    <row r="5" spans="1:2" x14ac:dyDescent="0.25">
      <c r="A5" s="2">
        <v>43191</v>
      </c>
      <c r="B5" s="1">
        <v>49300</v>
      </c>
    </row>
    <row r="6" spans="1:2" x14ac:dyDescent="0.25">
      <c r="A6" s="2">
        <v>43221</v>
      </c>
      <c r="B6" s="1">
        <v>61900</v>
      </c>
    </row>
    <row r="7" spans="1:2" x14ac:dyDescent="0.25">
      <c r="A7" s="2">
        <v>43252</v>
      </c>
      <c r="B7" s="1">
        <v>65700</v>
      </c>
    </row>
    <row r="8" spans="1:2" x14ac:dyDescent="0.25">
      <c r="A8" s="2">
        <v>43282</v>
      </c>
      <c r="B8" s="1">
        <v>72600</v>
      </c>
    </row>
    <row r="9" spans="1:2" x14ac:dyDescent="0.25">
      <c r="A9" s="2">
        <v>43313</v>
      </c>
      <c r="B9" s="1">
        <v>68970</v>
      </c>
    </row>
    <row r="10" spans="1:2" x14ac:dyDescent="0.25">
      <c r="A10" s="2">
        <v>43344</v>
      </c>
      <c r="B10" s="1"/>
    </row>
    <row r="11" spans="1:2" x14ac:dyDescent="0.25">
      <c r="A11" s="2">
        <v>43374</v>
      </c>
      <c r="B11" s="1"/>
    </row>
    <row r="12" spans="1:2" x14ac:dyDescent="0.25">
      <c r="A12" s="2">
        <v>43405</v>
      </c>
      <c r="B12" s="1"/>
    </row>
    <row r="13" spans="1:2" x14ac:dyDescent="0.25">
      <c r="A13" s="2">
        <v>43435</v>
      </c>
      <c r="B13" s="1"/>
    </row>
    <row r="14" spans="1:2" x14ac:dyDescent="0.25">
      <c r="A14" s="3"/>
    </row>
    <row r="15" spans="1:2" x14ac:dyDescent="0.25">
      <c r="A15" s="3"/>
    </row>
    <row r="16" spans="1:2" x14ac:dyDescent="0.25">
      <c r="A16" s="3"/>
    </row>
    <row r="17" spans="1:1" x14ac:dyDescent="0.25">
      <c r="A17" s="3"/>
    </row>
    <row r="18" spans="1:1" x14ac:dyDescent="0.25">
      <c r="A18" s="3"/>
    </row>
    <row r="19" spans="1:1" x14ac:dyDescent="0.25">
      <c r="A19" s="3"/>
    </row>
    <row r="20" spans="1:1" x14ac:dyDescent="0.25">
      <c r="A20" s="3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selection activeCell="D22" sqref="D22"/>
    </sheetView>
  </sheetViews>
  <sheetFormatPr baseColWidth="10" defaultRowHeight="15" x14ac:dyDescent="0.25"/>
  <cols>
    <col min="1" max="1" width="11.5703125" customWidth="1"/>
    <col min="4" max="4" width="24.85546875" customWidth="1"/>
    <col min="5" max="5" width="24.140625" customWidth="1"/>
  </cols>
  <sheetData>
    <row r="1" spans="1:5" x14ac:dyDescent="0.25">
      <c r="A1" t="s">
        <v>1</v>
      </c>
      <c r="B1" t="s">
        <v>2</v>
      </c>
      <c r="C1" t="s">
        <v>3</v>
      </c>
      <c r="D1" t="s">
        <v>4</v>
      </c>
      <c r="E1" t="s">
        <v>5</v>
      </c>
    </row>
    <row r="2" spans="1:5" x14ac:dyDescent="0.25">
      <c r="A2" s="10">
        <v>43101</v>
      </c>
      <c r="B2" s="8">
        <v>59600</v>
      </c>
    </row>
    <row r="3" spans="1:5" x14ac:dyDescent="0.25">
      <c r="A3" s="10">
        <v>43132</v>
      </c>
      <c r="B3" s="8">
        <v>48690</v>
      </c>
    </row>
    <row r="4" spans="1:5" x14ac:dyDescent="0.25">
      <c r="A4" s="10">
        <v>43160</v>
      </c>
      <c r="B4" s="8">
        <v>38500</v>
      </c>
    </row>
    <row r="5" spans="1:5" x14ac:dyDescent="0.25">
      <c r="A5" s="10">
        <v>43191</v>
      </c>
      <c r="B5" s="8">
        <v>49300</v>
      </c>
    </row>
    <row r="6" spans="1:5" x14ac:dyDescent="0.25">
      <c r="A6" s="10">
        <v>43221</v>
      </c>
      <c r="B6" s="8">
        <v>61900</v>
      </c>
    </row>
    <row r="7" spans="1:5" x14ac:dyDescent="0.25">
      <c r="A7" s="10">
        <v>43252</v>
      </c>
      <c r="B7" s="8">
        <v>65700</v>
      </c>
    </row>
    <row r="8" spans="1:5" x14ac:dyDescent="0.25">
      <c r="A8" s="10">
        <v>43282</v>
      </c>
      <c r="B8" s="8">
        <v>72600</v>
      </c>
    </row>
    <row r="9" spans="1:5" x14ac:dyDescent="0.25">
      <c r="A9" s="10">
        <v>43313</v>
      </c>
      <c r="B9" s="8">
        <v>68970</v>
      </c>
      <c r="C9" s="8">
        <v>68970</v>
      </c>
      <c r="D9" s="8">
        <v>68970</v>
      </c>
      <c r="E9" s="8">
        <v>68970</v>
      </c>
    </row>
    <row r="10" spans="1:5" x14ac:dyDescent="0.25">
      <c r="A10" s="10">
        <v>43344</v>
      </c>
      <c r="C10" s="8">
        <f>_xlfn.FORECAST.ETS(A10,$B$2:$B$9,$A$2:$A$9,1,1)</f>
        <v>72938.266754642449</v>
      </c>
      <c r="D10" s="8">
        <f>C10-_xlfn.FORECAST.ETS.CONFINT(A10,$B$2:$B$9,$A$2:$A$9,0.95,1,1)</f>
        <v>55699.726745840962</v>
      </c>
      <c r="E10" s="8">
        <f>C10+_xlfn.FORECAST.ETS.CONFINT(A10,$B$2:$B$9,$A$2:$A$9,0.95,1,1)</f>
        <v>90176.806763443936</v>
      </c>
    </row>
    <row r="11" spans="1:5" x14ac:dyDescent="0.25">
      <c r="A11" s="10">
        <v>43374</v>
      </c>
      <c r="C11" s="8">
        <f>_xlfn.FORECAST.ETS(A11,$B$2:$B$9,$A$2:$A$9,1,1)</f>
        <v>76249.130362943179</v>
      </c>
      <c r="D11" s="8">
        <f>C11-_xlfn.FORECAST.ETS.CONFINT(A11,$B$2:$B$9,$A$2:$A$9,0.95,1,1)</f>
        <v>53045.511209939388</v>
      </c>
      <c r="E11" s="8">
        <f>C11+_xlfn.FORECAST.ETS.CONFINT(A11,$B$2:$B$9,$A$2:$A$9,0.95,1,1)</f>
        <v>99452.749515946969</v>
      </c>
    </row>
    <row r="12" spans="1:5" x14ac:dyDescent="0.25">
      <c r="A12" s="10">
        <v>43405</v>
      </c>
      <c r="C12" s="8">
        <f>_xlfn.FORECAST.ETS(A12,$B$2:$B$9,$A$2:$A$9,1,1)</f>
        <v>79559.993971243908</v>
      </c>
      <c r="D12" s="8">
        <f>C12-_xlfn.FORECAST.ETS.CONFINT(A12,$B$2:$B$9,$A$2:$A$9,0.95,1,1)</f>
        <v>51628.212529077216</v>
      </c>
      <c r="E12" s="8">
        <f>C12+_xlfn.FORECAST.ETS.CONFINT(A12,$B$2:$B$9,$A$2:$A$9,0.95,1,1)</f>
        <v>107491.77541341059</v>
      </c>
    </row>
    <row r="13" spans="1:5" x14ac:dyDescent="0.25">
      <c r="A13" s="10">
        <v>43435</v>
      </c>
      <c r="C13" s="8">
        <f>_xlfn.FORECAST.ETS(A13,$B$2:$B$9,$A$2:$A$9,1,1)</f>
        <v>82870.857579544623</v>
      </c>
      <c r="D13" s="8">
        <f>C13-_xlfn.FORECAST.ETS.CONFINT(A13,$B$2:$B$9,$A$2:$A$9,0.95,1,1)</f>
        <v>50894.346291170121</v>
      </c>
      <c r="E13" s="8">
        <f>C13+_xlfn.FORECAST.ETS.CONFINT(A13,$B$2:$B$9,$A$2:$A$9,0.95,1,1)</f>
        <v>114847.36886791913</v>
      </c>
    </row>
    <row r="14" spans="1:5" x14ac:dyDescent="0.25">
      <c r="A14" s="10">
        <v>43465</v>
      </c>
      <c r="C14" s="8">
        <f>_xlfn.FORECAST.ETS(A14,$B$2:$B$9,$A$2:$A$9,1,1)</f>
        <v>86074.919135964694</v>
      </c>
      <c r="D14" s="8">
        <f>C14-_xlfn.FORECAST.ETS.CONFINT(A14,$B$2:$B$9,$A$2:$A$9,0.95,1,1)</f>
        <v>50613.485870726923</v>
      </c>
      <c r="E14" s="8">
        <f>C14+_xlfn.FORECAST.ETS.CONFINT(A14,$B$2:$B$9,$A$2:$A$9,0.95,1,1)</f>
        <v>121536.35240120246</v>
      </c>
    </row>
  </sheetData>
  <pageMargins left="0.7" right="0.7" top="0.78740157499999996" bottom="0.78740157499999996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"/>
  <sheetViews>
    <sheetView zoomScale="90" zoomScaleNormal="90" workbookViewId="0">
      <selection activeCell="F18" sqref="F18"/>
    </sheetView>
  </sheetViews>
  <sheetFormatPr baseColWidth="10" defaultRowHeight="15" x14ac:dyDescent="0.25"/>
  <cols>
    <col min="1" max="1" width="16" customWidth="1"/>
    <col min="2" max="2" width="16.140625" customWidth="1"/>
  </cols>
  <sheetData>
    <row r="1" spans="1:2" ht="30" x14ac:dyDescent="0.25">
      <c r="A1" s="4" t="s">
        <v>6</v>
      </c>
      <c r="B1" s="5" t="s">
        <v>0</v>
      </c>
    </row>
    <row r="2" spans="1:2" x14ac:dyDescent="0.25">
      <c r="A2" s="6">
        <v>1</v>
      </c>
      <c r="B2" s="1">
        <v>59600</v>
      </c>
    </row>
    <row r="3" spans="1:2" x14ac:dyDescent="0.25">
      <c r="A3" s="6">
        <v>2</v>
      </c>
      <c r="B3" s="1">
        <v>48690</v>
      </c>
    </row>
    <row r="4" spans="1:2" x14ac:dyDescent="0.25">
      <c r="A4" s="6">
        <v>3</v>
      </c>
      <c r="B4" s="1">
        <v>38500</v>
      </c>
    </row>
    <row r="5" spans="1:2" x14ac:dyDescent="0.25">
      <c r="A5" s="6">
        <v>4</v>
      </c>
      <c r="B5" s="1">
        <v>49300</v>
      </c>
    </row>
    <row r="6" spans="1:2" x14ac:dyDescent="0.25">
      <c r="A6" s="6">
        <v>5</v>
      </c>
      <c r="B6" s="1">
        <v>61900</v>
      </c>
    </row>
    <row r="7" spans="1:2" x14ac:dyDescent="0.25">
      <c r="A7" s="6">
        <v>6</v>
      </c>
      <c r="B7" s="1">
        <v>65700</v>
      </c>
    </row>
    <row r="8" spans="1:2" x14ac:dyDescent="0.25">
      <c r="A8" s="6">
        <v>7</v>
      </c>
      <c r="B8" s="1">
        <v>72600</v>
      </c>
    </row>
    <row r="9" spans="1:2" x14ac:dyDescent="0.25">
      <c r="A9" s="6">
        <v>8</v>
      </c>
      <c r="B9" s="1">
        <v>68970</v>
      </c>
    </row>
    <row r="10" spans="1:2" x14ac:dyDescent="0.25">
      <c r="A10" s="6">
        <v>9</v>
      </c>
      <c r="B10" s="1"/>
    </row>
    <row r="11" spans="1:2" x14ac:dyDescent="0.25">
      <c r="A11" s="6">
        <v>10</v>
      </c>
      <c r="B11" s="1"/>
    </row>
    <row r="12" spans="1:2" x14ac:dyDescent="0.25">
      <c r="A12" s="6">
        <v>11</v>
      </c>
      <c r="B12" s="1"/>
    </row>
    <row r="13" spans="1:2" x14ac:dyDescent="0.25">
      <c r="A13" s="6">
        <v>12</v>
      </c>
      <c r="B13" s="1"/>
    </row>
    <row r="14" spans="1:2" x14ac:dyDescent="0.25">
      <c r="A14" s="6">
        <v>13</v>
      </c>
    </row>
    <row r="15" spans="1:2" x14ac:dyDescent="0.25">
      <c r="A15" s="6">
        <v>14</v>
      </c>
    </row>
    <row r="16" spans="1:2" x14ac:dyDescent="0.25">
      <c r="A16" s="6">
        <v>15</v>
      </c>
    </row>
    <row r="17" spans="1:1" x14ac:dyDescent="0.25">
      <c r="A17" s="6">
        <v>16</v>
      </c>
    </row>
    <row r="18" spans="1:1" x14ac:dyDescent="0.25">
      <c r="A18" s="6">
        <v>17</v>
      </c>
    </row>
    <row r="19" spans="1:1" x14ac:dyDescent="0.25">
      <c r="A19" s="3"/>
    </row>
    <row r="20" spans="1:1" x14ac:dyDescent="0.25">
      <c r="A20" s="3"/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selection activeCell="C10" sqref="C10"/>
    </sheetView>
  </sheetViews>
  <sheetFormatPr baseColWidth="10" defaultRowHeight="15" x14ac:dyDescent="0.25"/>
  <cols>
    <col min="1" max="1" width="11.5703125" customWidth="1"/>
    <col min="4" max="5" width="18" customWidth="1"/>
  </cols>
  <sheetData>
    <row r="1" spans="1:5" ht="30" x14ac:dyDescent="0.25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</row>
    <row r="2" spans="1:5" x14ac:dyDescent="0.25">
      <c r="A2" s="7">
        <v>1</v>
      </c>
      <c r="B2" s="8">
        <v>59600</v>
      </c>
    </row>
    <row r="3" spans="1:5" x14ac:dyDescent="0.25">
      <c r="A3" s="7">
        <v>2</v>
      </c>
      <c r="B3" s="8">
        <v>48690</v>
      </c>
    </row>
    <row r="4" spans="1:5" x14ac:dyDescent="0.25">
      <c r="A4" s="7">
        <v>3</v>
      </c>
      <c r="B4" s="8">
        <v>38500</v>
      </c>
    </row>
    <row r="5" spans="1:5" x14ac:dyDescent="0.25">
      <c r="A5" s="7">
        <v>4</v>
      </c>
      <c r="B5" s="8">
        <v>49300</v>
      </c>
    </row>
    <row r="6" spans="1:5" x14ac:dyDescent="0.25">
      <c r="A6" s="7">
        <v>5</v>
      </c>
      <c r="B6" s="8">
        <v>61900</v>
      </c>
    </row>
    <row r="7" spans="1:5" x14ac:dyDescent="0.25">
      <c r="A7" s="7">
        <v>6</v>
      </c>
      <c r="B7" s="8">
        <v>65700</v>
      </c>
    </row>
    <row r="8" spans="1:5" x14ac:dyDescent="0.25">
      <c r="A8" s="7">
        <v>7</v>
      </c>
      <c r="B8" s="8">
        <v>72600</v>
      </c>
    </row>
    <row r="9" spans="1:5" x14ac:dyDescent="0.25">
      <c r="A9" s="7">
        <v>8</v>
      </c>
      <c r="B9" s="8">
        <v>68970</v>
      </c>
      <c r="C9" s="8">
        <v>68970</v>
      </c>
      <c r="D9" s="8">
        <v>68970</v>
      </c>
      <c r="E9" s="8">
        <v>68970</v>
      </c>
    </row>
    <row r="10" spans="1:5" x14ac:dyDescent="0.25">
      <c r="A10" s="7">
        <v>9</v>
      </c>
      <c r="C10" s="8">
        <f>_xlfn.FORECAST.ETS(A10,$B$2:$B$9,$A$2:$A$9,1,1)</f>
        <v>72938.266754642449</v>
      </c>
      <c r="D10" s="8">
        <f>C10-_xlfn.FORECAST.ETS.CONFINT(A10,$B$2:$B$9,$A$2:$A$9,0.95,1,1)</f>
        <v>55699.726745840962</v>
      </c>
      <c r="E10" s="8">
        <f>C10+_xlfn.FORECAST.ETS.CONFINT(A10,$B$2:$B$9,$A$2:$A$9,0.95,1,1)</f>
        <v>90176.806763443936</v>
      </c>
    </row>
    <row r="11" spans="1:5" x14ac:dyDescent="0.25">
      <c r="A11" s="7">
        <v>10</v>
      </c>
      <c r="C11" s="8">
        <f>_xlfn.FORECAST.ETS(A11,$B$2:$B$9,$A$2:$A$9,1,1)</f>
        <v>76249.130362943179</v>
      </c>
      <c r="D11" s="8">
        <f>C11-_xlfn.FORECAST.ETS.CONFINT(A11,$B$2:$B$9,$A$2:$A$9,0.95,1,1)</f>
        <v>53045.511209939388</v>
      </c>
      <c r="E11" s="8">
        <f>C11+_xlfn.FORECAST.ETS.CONFINT(A11,$B$2:$B$9,$A$2:$A$9,0.95,1,1)</f>
        <v>99452.749515946969</v>
      </c>
    </row>
    <row r="12" spans="1:5" x14ac:dyDescent="0.25">
      <c r="A12" s="7">
        <v>11</v>
      </c>
      <c r="C12" s="8">
        <f>_xlfn.FORECAST.ETS(A12,$B$2:$B$9,$A$2:$A$9,1,1)</f>
        <v>79559.993971243908</v>
      </c>
      <c r="D12" s="8">
        <f>C12-_xlfn.FORECAST.ETS.CONFINT(A12,$B$2:$B$9,$A$2:$A$9,0.95,1,1)</f>
        <v>51628.212529077216</v>
      </c>
      <c r="E12" s="8">
        <f>C12+_xlfn.FORECAST.ETS.CONFINT(A12,$B$2:$B$9,$A$2:$A$9,0.95,1,1)</f>
        <v>107491.77541341059</v>
      </c>
    </row>
    <row r="13" spans="1:5" x14ac:dyDescent="0.25">
      <c r="A13" s="7">
        <v>12</v>
      </c>
      <c r="C13" s="8">
        <f>_xlfn.FORECAST.ETS(A13,$B$2:$B$9,$A$2:$A$9,1,1)</f>
        <v>82870.857579544623</v>
      </c>
      <c r="D13" s="8">
        <f>C13-_xlfn.FORECAST.ETS.CONFINT(A13,$B$2:$B$9,$A$2:$A$9,0.95,1,1)</f>
        <v>50894.346291170121</v>
      </c>
      <c r="E13" s="8">
        <f>C13+_xlfn.FORECAST.ETS.CONFINT(A13,$B$2:$B$9,$A$2:$A$9,0.95,1,1)</f>
        <v>114847.36886791913</v>
      </c>
    </row>
    <row r="14" spans="1:5" x14ac:dyDescent="0.25">
      <c r="A14" s="7">
        <v>13</v>
      </c>
      <c r="C14" s="8">
        <f>_xlfn.FORECAST.ETS(A14,$B$2:$B$9,$A$2:$A$9,1,1)</f>
        <v>86181.721187845367</v>
      </c>
      <c r="D14" s="8">
        <f>C14-_xlfn.FORECAST.ETS.CONFINT(A14,$B$2:$B$9,$A$2:$A$9,0.95,1,1)</f>
        <v>50610.003277968004</v>
      </c>
      <c r="E14" s="8">
        <f>C14+_xlfn.FORECAST.ETS.CONFINT(A14,$B$2:$B$9,$A$2:$A$9,0.95,1,1)</f>
        <v>121753.43909772273</v>
      </c>
    </row>
  </sheetData>
  <pageMargins left="0.7" right="0.7" top="0.78740157499999996" bottom="0.78740157499999996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Ausgangsdaten Monate</vt:lpstr>
      <vt:lpstr>Ergebnis Monate</vt:lpstr>
      <vt:lpstr>Ausgangsdaten Kalenderwochen</vt:lpstr>
      <vt:lpstr>Ergebnis Kalenderwochen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2016-03-11T13:10:48Z</dcterms:created>
  <dcterms:modified xsi:type="dcterms:W3CDTF">2018-07-05T08:18:55Z</dcterms:modified>
</cp:coreProperties>
</file>