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3"/>
  <workbookPr filterPrivacy="1"/>
  <xr:revisionPtr revIDLastSave="0" documentId="13_ncr:1_{051D3DC2-8522-4C1E-8561-1EC55D4EE1B1}" xr6:coauthVersionLast="36" xr6:coauthVersionMax="36" xr10:uidLastSave="{00000000-0000-0000-0000-000000000000}"/>
  <bookViews>
    <workbookView xWindow="480" yWindow="135" windowWidth="15255" windowHeight="3315" xr2:uid="{00000000-000D-0000-FFFF-FFFF00000000}"/>
  </bookViews>
  <sheets>
    <sheet name="SVERWEIS" sheetId="12" r:id="rId1"/>
    <sheet name="SVERWEIS Ergebnis" sheetId="13" r:id="rId2"/>
    <sheet name="SVERWEIS-Bereich Verweis" sheetId="1" r:id="rId3"/>
    <sheet name="Bereich Verweis Ergebnis" sheetId="14" r:id="rId4"/>
    <sheet name="WVERWEIS" sheetId="10" r:id="rId5"/>
    <sheet name="WVERWEIS Ergebnis" sheetId="15" r:id="rId6"/>
  </sheets>
  <externalReferences>
    <externalReference r:id="rId7"/>
    <externalReference r:id="rId8"/>
  </externalReferences>
  <definedNames>
    <definedName name="Aufträge" localSheetId="0">OFFSET([1]Rohdaten!$A$1,,,COUNTA([1]Rohdaten!$A:$A),COUNTA([1]Rohdaten!$1:$1))</definedName>
    <definedName name="Aufträge" localSheetId="1">OFFSET([1]Rohdaten!$A$1,,,COUNTA([1]Rohdaten!$A:$A),COUNTA([1]Rohdaten!$1:$1))</definedName>
    <definedName name="Aufträge">OFFSET(#REF!,,,COUNTA(#REF!),COUNTA(#REF!))</definedName>
    <definedName name="Fixe_Kosten">[2]Szenario!$B$11</definedName>
    <definedName name="Fixe_Kosten_Gesamt">[2]Szenario!$B$2</definedName>
    <definedName name="Gesamtkosten">[2]Szenario!$B$13</definedName>
    <definedName name="Gewinn">[2]Szenario!$B$15</definedName>
    <definedName name="Stückzahl">[2]Szenario!$B$8</definedName>
    <definedName name="Umsatz">[2]Szenario!$B$14</definedName>
    <definedName name="Variable_Kosten">[2]Szenario!$B$12</definedName>
    <definedName name="Variable_Kosten_pro_Stück">[2]Szenario!$B$4</definedName>
    <definedName name="Verkaufspreis_Stück">[2]Szenario!$B$6</definedName>
  </definedNames>
  <calcPr calcId="191029"/>
</workbook>
</file>

<file path=xl/calcChain.xml><?xml version="1.0" encoding="utf-8"?>
<calcChain xmlns="http://schemas.openxmlformats.org/spreadsheetml/2006/main">
  <c r="C2" i="14" l="1"/>
  <c r="C13" i="15" l="1"/>
  <c r="C7" i="14" l="1"/>
  <c r="C6" i="14"/>
  <c r="C5" i="14"/>
  <c r="C4" i="14"/>
  <c r="C3" i="14"/>
  <c r="C2" i="13"/>
</calcChain>
</file>

<file path=xl/sharedStrings.xml><?xml version="1.0" encoding="utf-8"?>
<sst xmlns="http://schemas.openxmlformats.org/spreadsheetml/2006/main" count="148" uniqueCount="62">
  <si>
    <t>Name</t>
  </si>
  <si>
    <t>Punkte</t>
  </si>
  <si>
    <t>Note</t>
  </si>
  <si>
    <t>Bockel</t>
  </si>
  <si>
    <t>Winkler</t>
  </si>
  <si>
    <t>Hofer</t>
  </si>
  <si>
    <t>Baumholtz</t>
  </si>
  <si>
    <t>Wiesenfeld</t>
  </si>
  <si>
    <t>Kniffel</t>
  </si>
  <si>
    <t>ab Punkte</t>
  </si>
  <si>
    <t>Hotel</t>
  </si>
  <si>
    <t>Bella Vista</t>
  </si>
  <si>
    <t>Preis ermitteln</t>
  </si>
  <si>
    <t>Montage</t>
  </si>
  <si>
    <t>Kundendienst</t>
  </si>
  <si>
    <t>Zentrale</t>
  </si>
  <si>
    <t>EDV</t>
  </si>
  <si>
    <t>Lager</t>
  </si>
  <si>
    <t>Durchwahl</t>
  </si>
  <si>
    <t>Abteilung</t>
  </si>
  <si>
    <t>Zeile</t>
  </si>
  <si>
    <t>Anreisedatum</t>
  </si>
  <si>
    <t>Club Amigo</t>
  </si>
  <si>
    <t>Sole mio</t>
  </si>
  <si>
    <t>Mare Club</t>
  </si>
  <si>
    <t>Casa sole</t>
  </si>
  <si>
    <t>ab Datum</t>
  </si>
  <si>
    <t>Preis pro Tag (übernachtung, Frühstück &amp; Halbpension</t>
  </si>
  <si>
    <t>gewünschtes Hotel Zeile</t>
  </si>
  <si>
    <t>Preis pro Übernachtung</t>
  </si>
  <si>
    <t>Nachnamen eingeben:</t>
  </si>
  <si>
    <t>Zimmer</t>
  </si>
  <si>
    <t>Die gesuchte Durchwahl:</t>
  </si>
  <si>
    <t>Vorname</t>
  </si>
  <si>
    <t>Personal-Nr.</t>
  </si>
  <si>
    <t>Brösig</t>
  </si>
  <si>
    <t>Silke</t>
  </si>
  <si>
    <t>Knilch</t>
  </si>
  <si>
    <t>Johnny</t>
  </si>
  <si>
    <t>Bechler</t>
  </si>
  <si>
    <t>Thomas</t>
  </si>
  <si>
    <t>Kabelschacht</t>
  </si>
  <si>
    <t>Petra</t>
  </si>
  <si>
    <t>Schmidt-Kunze</t>
  </si>
  <si>
    <t>Theo</t>
  </si>
  <si>
    <t>Marion</t>
  </si>
  <si>
    <t>Baumhaus</t>
  </si>
  <si>
    <t>Ulf</t>
  </si>
  <si>
    <t>Meyerson</t>
  </si>
  <si>
    <t>Sabine</t>
  </si>
  <si>
    <t>Fröhlich</t>
  </si>
  <si>
    <t>Albert</t>
  </si>
  <si>
    <t>Tauwetter</t>
  </si>
  <si>
    <t>Melanie</t>
  </si>
  <si>
    <t>Schneider</t>
  </si>
  <si>
    <t>Oliver</t>
  </si>
  <si>
    <t>Weiss</t>
  </si>
  <si>
    <t>Tobias</t>
  </si>
  <si>
    <t>Müller</t>
  </si>
  <si>
    <t>Susanne</t>
  </si>
  <si>
    <t>Mausmann</t>
  </si>
  <si>
    <t>Karl-Heinz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</si>
</sst>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8" formatCode="dd/mm/yy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4" fontId="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2" borderId="0" xfId="0" applyFont="1" applyFill="1"/>
    <xf numFmtId="0" fontId="2" fillId="5" borderId="0" xfId="0" applyFont="1" applyFill="1"/>
    <xf numFmtId="0" fontId="3" fillId="4" borderId="0" xfId="0" applyFont="1" applyFill="1"/>
    <xf numFmtId="0" fontId="2" fillId="5" borderId="0" xfId="0" applyFont="1" applyFill="1" applyAlignment="1">
      <alignment horizontal="right" indent="1"/>
    </xf>
    <xf numFmtId="0" fontId="0" fillId="2" borderId="0" xfId="0" applyFill="1" applyAlignment="1">
      <alignment horizontal="center"/>
    </xf>
    <xf numFmtId="14" fontId="0" fillId="2" borderId="0" xfId="0" applyNumberFormat="1" applyFill="1" applyAlignment="1">
      <alignment horizontal="right"/>
    </xf>
    <xf numFmtId="1" fontId="0" fillId="0" borderId="0" xfId="0" applyNumberFormat="1"/>
    <xf numFmtId="1" fontId="1" fillId="3" borderId="0" xfId="0" applyNumberFormat="1" applyFont="1" applyFill="1" applyAlignment="1">
      <alignment horizontal="center"/>
    </xf>
    <xf numFmtId="168" fontId="1" fillId="3" borderId="0" xfId="0" applyNumberFormat="1" applyFont="1" applyFill="1" applyAlignment="1">
      <alignment horizontal="center"/>
    </xf>
    <xf numFmtId="0" fontId="2" fillId="7" borderId="0" xfId="0" applyFont="1" applyFill="1"/>
    <xf numFmtId="1" fontId="1" fillId="6" borderId="0" xfId="0" applyNumberFormat="1" applyFont="1" applyFill="1" applyAlignment="1">
      <alignment horizontal="center"/>
    </xf>
    <xf numFmtId="0" fontId="2" fillId="8" borderId="0" xfId="0" applyFont="1" applyFill="1"/>
    <xf numFmtId="0" fontId="0" fillId="5" borderId="0" xfId="0" applyFill="1"/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0" fillId="2" borderId="0" xfId="0" applyFill="1"/>
    <xf numFmtId="0" fontId="2" fillId="8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9" borderId="1" xfId="0" applyFont="1" applyFill="1" applyBorder="1" applyAlignment="1">
      <alignment horizontal="right"/>
    </xf>
    <xf numFmtId="0" fontId="0" fillId="9" borderId="1" xfId="0" applyFill="1" applyBorder="1" applyAlignment="1">
      <alignment horizontal="center"/>
    </xf>
  </cellXfs>
  <cellStyles count="3">
    <cellStyle name="Euro" xfId="2" xr:uid="{00000000-0005-0000-0000-000000000000}"/>
    <cellStyle name="Standard" xfId="0" builtinId="0"/>
    <cellStyle name="Standard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ara.DESKTOP-MS83K01/Documents/Excel_2016_Aufbau/Excel_2016_Aufbau_Beispieldateien/02_4_Verweis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n%20Inge/&#220;BUNGEN/Excel/Excel%20&#220;bungen/Excel%20Aufbau/Mehrfa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WEIS-Bereich Verweis"/>
      <sheetName val="Personalliste"/>
      <sheetName val="Auswertung"/>
      <sheetName val="WVERWEIS"/>
      <sheetName val="INDEX VERGLEICH-1"/>
      <sheetName val="INDEX VERGLEICH-2"/>
      <sheetName val="BEREICH.VERSCHIEBEN"/>
      <sheetName val="Rohda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Jahr</v>
          </cell>
          <cell r="B1" t="str">
            <v>Kunden-Nr</v>
          </cell>
          <cell r="C1" t="str">
            <v>Firma</v>
          </cell>
          <cell r="D1" t="str">
            <v>Land</v>
          </cell>
          <cell r="E1" t="str">
            <v>Modell-Nr</v>
          </cell>
          <cell r="F1" t="str">
            <v>VK-Preis Netto</v>
          </cell>
          <cell r="G1" t="str">
            <v>Auftragsmenge</v>
          </cell>
          <cell r="H1" t="str">
            <v>Umsatz</v>
          </cell>
        </row>
        <row r="2">
          <cell r="A2">
            <v>2014</v>
          </cell>
        </row>
        <row r="3">
          <cell r="A3">
            <v>2014</v>
          </cell>
        </row>
        <row r="4">
          <cell r="A4">
            <v>2014</v>
          </cell>
        </row>
        <row r="5">
          <cell r="A5">
            <v>2014</v>
          </cell>
        </row>
        <row r="6">
          <cell r="A6">
            <v>2014</v>
          </cell>
        </row>
        <row r="7">
          <cell r="A7">
            <v>2014</v>
          </cell>
        </row>
        <row r="8">
          <cell r="A8">
            <v>2014</v>
          </cell>
        </row>
        <row r="9">
          <cell r="A9">
            <v>2014</v>
          </cell>
        </row>
        <row r="10">
          <cell r="A10">
            <v>2015</v>
          </cell>
        </row>
        <row r="11">
          <cell r="A11">
            <v>2015</v>
          </cell>
        </row>
        <row r="12">
          <cell r="A12">
            <v>2015</v>
          </cell>
        </row>
        <row r="13">
          <cell r="A13">
            <v>2015</v>
          </cell>
        </row>
        <row r="14">
          <cell r="A14">
            <v>2015</v>
          </cell>
        </row>
        <row r="15">
          <cell r="A15">
            <v>2015</v>
          </cell>
        </row>
        <row r="16">
          <cell r="A16">
            <v>2016</v>
          </cell>
        </row>
        <row r="17">
          <cell r="A17">
            <v>2016</v>
          </cell>
        </row>
        <row r="18">
          <cell r="A18">
            <v>2016</v>
          </cell>
        </row>
        <row r="19">
          <cell r="A19">
            <v>2016</v>
          </cell>
        </row>
        <row r="20">
          <cell r="A20">
            <v>2016</v>
          </cell>
        </row>
        <row r="21">
          <cell r="A21">
            <v>2016</v>
          </cell>
        </row>
        <row r="22">
          <cell r="A22">
            <v>2016</v>
          </cell>
        </row>
        <row r="23">
          <cell r="A23">
            <v>2016</v>
          </cell>
        </row>
        <row r="24">
          <cell r="A24">
            <v>2016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hrfachoperation"/>
      <sheetName val="Szenariobericht"/>
      <sheetName val="Szenario"/>
      <sheetName val="Matrixformeln"/>
      <sheetName val="Break Even"/>
    </sheetNames>
    <sheetDataSet>
      <sheetData sheetId="0"/>
      <sheetData sheetId="1"/>
      <sheetData sheetId="2">
        <row r="2">
          <cell r="B2">
            <v>13000</v>
          </cell>
        </row>
        <row r="4">
          <cell r="B4">
            <v>85</v>
          </cell>
        </row>
        <row r="6">
          <cell r="B6">
            <v>110</v>
          </cell>
        </row>
        <row r="8">
          <cell r="B8">
            <v>1000</v>
          </cell>
        </row>
        <row r="11">
          <cell r="B11">
            <v>13000</v>
          </cell>
        </row>
        <row r="12">
          <cell r="B12">
            <v>85000</v>
          </cell>
        </row>
        <row r="13">
          <cell r="B13">
            <v>98000</v>
          </cell>
        </row>
        <row r="14">
          <cell r="B14">
            <v>110000</v>
          </cell>
        </row>
        <row r="15">
          <cell r="B15">
            <v>12000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workbookViewId="0">
      <selection activeCell="D2" sqref="D2"/>
    </sheetView>
  </sheetViews>
  <sheetFormatPr baseColWidth="10" defaultRowHeight="15" x14ac:dyDescent="0.25"/>
  <cols>
    <col min="1" max="1" width="16" customWidth="1"/>
    <col min="2" max="2" width="12.42578125" customWidth="1"/>
    <col min="3" max="3" width="12.7109375" customWidth="1"/>
    <col min="4" max="4" width="11" customWidth="1"/>
    <col min="5" max="5" width="16.28515625" customWidth="1"/>
    <col min="7" max="7" width="17.28515625" customWidth="1"/>
  </cols>
  <sheetData>
    <row r="1" spans="1:5" x14ac:dyDescent="0.25">
      <c r="A1" s="19" t="s">
        <v>30</v>
      </c>
      <c r="B1" s="19"/>
      <c r="C1" s="15" t="s">
        <v>31</v>
      </c>
    </row>
    <row r="2" spans="1:5" x14ac:dyDescent="0.25">
      <c r="A2" s="19" t="s">
        <v>32</v>
      </c>
      <c r="B2" s="19"/>
      <c r="C2" s="18"/>
    </row>
    <row r="4" spans="1:5" x14ac:dyDescent="0.25">
      <c r="A4" s="14" t="s">
        <v>0</v>
      </c>
      <c r="B4" s="14" t="s">
        <v>33</v>
      </c>
      <c r="C4" s="14" t="s">
        <v>34</v>
      </c>
      <c r="D4" s="14" t="s">
        <v>18</v>
      </c>
      <c r="E4" s="14" t="s">
        <v>19</v>
      </c>
    </row>
    <row r="5" spans="1:5" x14ac:dyDescent="0.25">
      <c r="A5" s="16" t="s">
        <v>35</v>
      </c>
      <c r="B5" t="s">
        <v>36</v>
      </c>
      <c r="C5" s="17">
        <v>10050</v>
      </c>
      <c r="D5" s="17">
        <v>302</v>
      </c>
      <c r="E5" s="16" t="s">
        <v>16</v>
      </c>
    </row>
    <row r="6" spans="1:5" x14ac:dyDescent="0.25">
      <c r="A6" s="16" t="s">
        <v>37</v>
      </c>
      <c r="B6" t="s">
        <v>38</v>
      </c>
      <c r="C6" s="17">
        <v>10051</v>
      </c>
      <c r="D6" s="17">
        <v>109</v>
      </c>
      <c r="E6" s="16" t="s">
        <v>15</v>
      </c>
    </row>
    <row r="7" spans="1:5" x14ac:dyDescent="0.25">
      <c r="A7" s="16" t="s">
        <v>39</v>
      </c>
      <c r="B7" t="s">
        <v>40</v>
      </c>
      <c r="C7" s="17">
        <v>10052</v>
      </c>
      <c r="D7" s="17">
        <v>723</v>
      </c>
      <c r="E7" s="16" t="s">
        <v>17</v>
      </c>
    </row>
    <row r="8" spans="1:5" x14ac:dyDescent="0.25">
      <c r="A8" s="16" t="s">
        <v>41</v>
      </c>
      <c r="B8" t="s">
        <v>42</v>
      </c>
      <c r="C8" s="17">
        <v>10053</v>
      </c>
      <c r="D8" s="17">
        <v>724</v>
      </c>
      <c r="E8" s="16" t="s">
        <v>17</v>
      </c>
    </row>
    <row r="9" spans="1:5" x14ac:dyDescent="0.25">
      <c r="A9" s="16" t="s">
        <v>43</v>
      </c>
      <c r="B9" t="s">
        <v>44</v>
      </c>
      <c r="C9" s="17">
        <v>10054</v>
      </c>
      <c r="D9" s="17">
        <v>320</v>
      </c>
      <c r="E9" s="16" t="s">
        <v>13</v>
      </c>
    </row>
    <row r="10" spans="1:5" x14ac:dyDescent="0.25">
      <c r="A10" s="16" t="s">
        <v>31</v>
      </c>
      <c r="B10" t="s">
        <v>45</v>
      </c>
      <c r="C10" s="17">
        <v>10055</v>
      </c>
      <c r="D10" s="17">
        <v>433</v>
      </c>
      <c r="E10" s="16" t="s">
        <v>16</v>
      </c>
    </row>
    <row r="11" spans="1:5" x14ac:dyDescent="0.25">
      <c r="A11" s="16" t="s">
        <v>46</v>
      </c>
      <c r="B11" t="s">
        <v>47</v>
      </c>
      <c r="C11" s="17">
        <v>10056</v>
      </c>
      <c r="D11" s="17">
        <v>451</v>
      </c>
      <c r="E11" s="16" t="s">
        <v>16</v>
      </c>
    </row>
    <row r="12" spans="1:5" x14ac:dyDescent="0.25">
      <c r="A12" s="16" t="s">
        <v>48</v>
      </c>
      <c r="B12" t="s">
        <v>49</v>
      </c>
      <c r="C12" s="17">
        <v>10057</v>
      </c>
      <c r="D12" s="17">
        <v>256</v>
      </c>
      <c r="E12" s="16" t="s">
        <v>14</v>
      </c>
    </row>
    <row r="13" spans="1:5" x14ac:dyDescent="0.25">
      <c r="A13" s="16" t="s">
        <v>50</v>
      </c>
      <c r="B13" t="s">
        <v>51</v>
      </c>
      <c r="C13" s="17">
        <v>10058</v>
      </c>
      <c r="D13" s="17">
        <v>231</v>
      </c>
      <c r="E13" s="16" t="s">
        <v>14</v>
      </c>
    </row>
    <row r="14" spans="1:5" x14ac:dyDescent="0.25">
      <c r="A14" s="16" t="s">
        <v>52</v>
      </c>
      <c r="B14" t="s">
        <v>53</v>
      </c>
      <c r="C14" s="17">
        <v>10059</v>
      </c>
      <c r="D14" s="17">
        <v>407</v>
      </c>
      <c r="E14" s="16" t="s">
        <v>16</v>
      </c>
    </row>
    <row r="15" spans="1:5" x14ac:dyDescent="0.25">
      <c r="A15" s="16" t="s">
        <v>54</v>
      </c>
      <c r="B15" t="s">
        <v>55</v>
      </c>
      <c r="C15" s="17">
        <v>10060</v>
      </c>
      <c r="D15" s="17">
        <v>209</v>
      </c>
      <c r="E15" s="16" t="s">
        <v>14</v>
      </c>
    </row>
    <row r="16" spans="1:5" x14ac:dyDescent="0.25">
      <c r="A16" s="16" t="s">
        <v>56</v>
      </c>
      <c r="B16" t="s">
        <v>57</v>
      </c>
      <c r="C16" s="17">
        <v>10061</v>
      </c>
      <c r="D16" s="17">
        <v>110</v>
      </c>
      <c r="E16" s="16" t="s">
        <v>15</v>
      </c>
    </row>
    <row r="17" spans="1:5" x14ac:dyDescent="0.25">
      <c r="A17" s="16" t="s">
        <v>58</v>
      </c>
      <c r="B17" t="s">
        <v>59</v>
      </c>
      <c r="C17" s="17">
        <v>10064</v>
      </c>
      <c r="D17" s="17">
        <v>123</v>
      </c>
      <c r="E17" s="16" t="s">
        <v>15</v>
      </c>
    </row>
    <row r="18" spans="1:5" x14ac:dyDescent="0.25">
      <c r="A18" s="16" t="s">
        <v>60</v>
      </c>
      <c r="B18" t="s">
        <v>61</v>
      </c>
      <c r="C18" s="17">
        <v>10062</v>
      </c>
      <c r="D18" s="17">
        <v>113</v>
      </c>
      <c r="E18" s="16" t="s">
        <v>15</v>
      </c>
    </row>
  </sheetData>
  <mergeCells count="2">
    <mergeCell ref="A1:B1"/>
    <mergeCell ref="A2:B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8"/>
  <sheetViews>
    <sheetView workbookViewId="0">
      <selection activeCell="C2" sqref="C2"/>
    </sheetView>
  </sheetViews>
  <sheetFormatPr baseColWidth="10" defaultRowHeight="15" x14ac:dyDescent="0.25"/>
  <cols>
    <col min="1" max="1" width="16" customWidth="1"/>
    <col min="2" max="2" width="12.42578125" customWidth="1"/>
    <col min="3" max="3" width="12.7109375" customWidth="1"/>
    <col min="4" max="4" width="11" customWidth="1"/>
    <col min="5" max="5" width="16.28515625" customWidth="1"/>
    <col min="7" max="7" width="17.28515625" customWidth="1"/>
  </cols>
  <sheetData>
    <row r="1" spans="1:5" x14ac:dyDescent="0.25">
      <c r="A1" s="19" t="s">
        <v>30</v>
      </c>
      <c r="B1" s="19"/>
      <c r="C1" s="15" t="s">
        <v>58</v>
      </c>
    </row>
    <row r="2" spans="1:5" x14ac:dyDescent="0.25">
      <c r="A2" s="19" t="s">
        <v>32</v>
      </c>
      <c r="B2" s="19"/>
      <c r="C2" s="18">
        <f>VLOOKUP(C1,A5:E18,4,0)</f>
        <v>123</v>
      </c>
    </row>
    <row r="4" spans="1:5" x14ac:dyDescent="0.25">
      <c r="A4" s="14" t="s">
        <v>0</v>
      </c>
      <c r="B4" s="14" t="s">
        <v>33</v>
      </c>
      <c r="C4" s="14" t="s">
        <v>34</v>
      </c>
      <c r="D4" s="14" t="s">
        <v>18</v>
      </c>
      <c r="E4" s="14" t="s">
        <v>19</v>
      </c>
    </row>
    <row r="5" spans="1:5" x14ac:dyDescent="0.25">
      <c r="A5" s="16" t="s">
        <v>35</v>
      </c>
      <c r="B5" t="s">
        <v>36</v>
      </c>
      <c r="C5" s="17">
        <v>10050</v>
      </c>
      <c r="D5" s="17">
        <v>302</v>
      </c>
      <c r="E5" s="16" t="s">
        <v>16</v>
      </c>
    </row>
    <row r="6" spans="1:5" x14ac:dyDescent="0.25">
      <c r="A6" s="16" t="s">
        <v>37</v>
      </c>
      <c r="B6" t="s">
        <v>38</v>
      </c>
      <c r="C6" s="17">
        <v>10051</v>
      </c>
      <c r="D6" s="17">
        <v>109</v>
      </c>
      <c r="E6" s="16" t="s">
        <v>15</v>
      </c>
    </row>
    <row r="7" spans="1:5" x14ac:dyDescent="0.25">
      <c r="A7" s="16" t="s">
        <v>39</v>
      </c>
      <c r="B7" t="s">
        <v>40</v>
      </c>
      <c r="C7" s="17">
        <v>10052</v>
      </c>
      <c r="D7" s="17">
        <v>723</v>
      </c>
      <c r="E7" s="16" t="s">
        <v>17</v>
      </c>
    </row>
    <row r="8" spans="1:5" x14ac:dyDescent="0.25">
      <c r="A8" s="16" t="s">
        <v>41</v>
      </c>
      <c r="B8" t="s">
        <v>42</v>
      </c>
      <c r="C8" s="17">
        <v>10053</v>
      </c>
      <c r="D8" s="17">
        <v>724</v>
      </c>
      <c r="E8" s="16" t="s">
        <v>17</v>
      </c>
    </row>
    <row r="9" spans="1:5" x14ac:dyDescent="0.25">
      <c r="A9" s="16" t="s">
        <v>43</v>
      </c>
      <c r="B9" t="s">
        <v>44</v>
      </c>
      <c r="C9" s="17">
        <v>10054</v>
      </c>
      <c r="D9" s="17">
        <v>320</v>
      </c>
      <c r="E9" s="16" t="s">
        <v>13</v>
      </c>
    </row>
    <row r="10" spans="1:5" x14ac:dyDescent="0.25">
      <c r="A10" s="16" t="s">
        <v>31</v>
      </c>
      <c r="B10" t="s">
        <v>45</v>
      </c>
      <c r="C10" s="17">
        <v>10055</v>
      </c>
      <c r="D10" s="17">
        <v>433</v>
      </c>
      <c r="E10" s="16" t="s">
        <v>16</v>
      </c>
    </row>
    <row r="11" spans="1:5" x14ac:dyDescent="0.25">
      <c r="A11" s="16" t="s">
        <v>46</v>
      </c>
      <c r="B11" t="s">
        <v>47</v>
      </c>
      <c r="C11" s="17">
        <v>10056</v>
      </c>
      <c r="D11" s="17">
        <v>451</v>
      </c>
      <c r="E11" s="16" t="s">
        <v>16</v>
      </c>
    </row>
    <row r="12" spans="1:5" x14ac:dyDescent="0.25">
      <c r="A12" s="16" t="s">
        <v>48</v>
      </c>
      <c r="B12" t="s">
        <v>49</v>
      </c>
      <c r="C12" s="17">
        <v>10057</v>
      </c>
      <c r="D12" s="17">
        <v>256</v>
      </c>
      <c r="E12" s="16" t="s">
        <v>14</v>
      </c>
    </row>
    <row r="13" spans="1:5" x14ac:dyDescent="0.25">
      <c r="A13" s="16" t="s">
        <v>50</v>
      </c>
      <c r="B13" t="s">
        <v>51</v>
      </c>
      <c r="C13" s="17">
        <v>10058</v>
      </c>
      <c r="D13" s="17">
        <v>231</v>
      </c>
      <c r="E13" s="16" t="s">
        <v>14</v>
      </c>
    </row>
    <row r="14" spans="1:5" x14ac:dyDescent="0.25">
      <c r="A14" s="16" t="s">
        <v>52</v>
      </c>
      <c r="B14" t="s">
        <v>53</v>
      </c>
      <c r="C14" s="17">
        <v>10059</v>
      </c>
      <c r="D14" s="17">
        <v>407</v>
      </c>
      <c r="E14" s="16" t="s">
        <v>16</v>
      </c>
    </row>
    <row r="15" spans="1:5" x14ac:dyDescent="0.25">
      <c r="A15" s="16" t="s">
        <v>54</v>
      </c>
      <c r="B15" t="s">
        <v>55</v>
      </c>
      <c r="C15" s="17">
        <v>10060</v>
      </c>
      <c r="D15" s="17">
        <v>209</v>
      </c>
      <c r="E15" s="16" t="s">
        <v>14</v>
      </c>
    </row>
    <row r="16" spans="1:5" x14ac:dyDescent="0.25">
      <c r="A16" s="16" t="s">
        <v>56</v>
      </c>
      <c r="B16" t="s">
        <v>57</v>
      </c>
      <c r="C16" s="17">
        <v>10061</v>
      </c>
      <c r="D16" s="17">
        <v>110</v>
      </c>
      <c r="E16" s="16" t="s">
        <v>15</v>
      </c>
    </row>
    <row r="17" spans="1:5" x14ac:dyDescent="0.25">
      <c r="A17" s="16" t="s">
        <v>58</v>
      </c>
      <c r="B17" t="s">
        <v>59</v>
      </c>
      <c r="C17" s="17">
        <v>10064</v>
      </c>
      <c r="D17" s="17">
        <v>123</v>
      </c>
      <c r="E17" s="16" t="s">
        <v>15</v>
      </c>
    </row>
    <row r="18" spans="1:5" x14ac:dyDescent="0.25">
      <c r="A18" s="16" t="s">
        <v>60</v>
      </c>
      <c r="B18" t="s">
        <v>61</v>
      </c>
      <c r="C18" s="17">
        <v>10062</v>
      </c>
      <c r="D18" s="17">
        <v>113</v>
      </c>
      <c r="E18" s="16" t="s">
        <v>15</v>
      </c>
    </row>
  </sheetData>
  <mergeCells count="2">
    <mergeCell ref="A1:B1"/>
    <mergeCell ref="A2:B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7"/>
  <sheetViews>
    <sheetView workbookViewId="0">
      <selection activeCell="H6" sqref="H6"/>
    </sheetView>
  </sheetViews>
  <sheetFormatPr baseColWidth="10" defaultRowHeight="15" x14ac:dyDescent="0.25"/>
  <cols>
    <col min="1" max="1" width="13.7109375" customWidth="1"/>
    <col min="2" max="3" width="11.5703125" customWidth="1"/>
    <col min="4" max="4" width="8.42578125" customWidth="1"/>
    <col min="5" max="5" width="10.140625" customWidth="1"/>
    <col min="6" max="6" width="9.28515625" customWidth="1"/>
  </cols>
  <sheetData>
    <row r="1" spans="1:6" x14ac:dyDescent="0.25">
      <c r="A1" s="4" t="s">
        <v>0</v>
      </c>
      <c r="B1" s="6" t="s">
        <v>1</v>
      </c>
      <c r="C1" s="6" t="s">
        <v>2</v>
      </c>
      <c r="E1" s="21" t="s">
        <v>9</v>
      </c>
      <c r="F1" s="21" t="s">
        <v>2</v>
      </c>
    </row>
    <row r="2" spans="1:6" x14ac:dyDescent="0.25">
      <c r="A2" s="5" t="s">
        <v>6</v>
      </c>
      <c r="B2">
        <v>14</v>
      </c>
      <c r="E2" s="22">
        <v>0</v>
      </c>
      <c r="F2" s="22">
        <v>6</v>
      </c>
    </row>
    <row r="3" spans="1:6" x14ac:dyDescent="0.25">
      <c r="A3" s="5" t="s">
        <v>3</v>
      </c>
      <c r="B3">
        <v>36</v>
      </c>
      <c r="E3" s="22">
        <v>10</v>
      </c>
      <c r="F3" s="22">
        <v>5</v>
      </c>
    </row>
    <row r="4" spans="1:6" x14ac:dyDescent="0.25">
      <c r="A4" s="5" t="s">
        <v>5</v>
      </c>
      <c r="B4">
        <v>55</v>
      </c>
      <c r="E4" s="22">
        <v>20</v>
      </c>
      <c r="F4" s="22">
        <v>4</v>
      </c>
    </row>
    <row r="5" spans="1:6" x14ac:dyDescent="0.25">
      <c r="A5" s="5" t="s">
        <v>8</v>
      </c>
      <c r="B5">
        <v>43</v>
      </c>
      <c r="E5" s="22">
        <v>30</v>
      </c>
      <c r="F5" s="22">
        <v>3</v>
      </c>
    </row>
    <row r="6" spans="1:6" x14ac:dyDescent="0.25">
      <c r="A6" s="5" t="s">
        <v>7</v>
      </c>
      <c r="B6">
        <v>32</v>
      </c>
      <c r="E6" s="22">
        <v>40</v>
      </c>
      <c r="F6" s="22">
        <v>2</v>
      </c>
    </row>
    <row r="7" spans="1:6" x14ac:dyDescent="0.25">
      <c r="A7" s="5" t="s">
        <v>4</v>
      </c>
      <c r="B7">
        <v>59</v>
      </c>
      <c r="E7" s="22">
        <v>50</v>
      </c>
      <c r="F7" s="22">
        <v>1</v>
      </c>
    </row>
  </sheetData>
  <sortState ref="A4:A9">
    <sortCondition ref="A4"/>
  </sortState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"/>
  <sheetViews>
    <sheetView workbookViewId="0">
      <selection activeCell="C2" sqref="C2"/>
    </sheetView>
  </sheetViews>
  <sheetFormatPr baseColWidth="10" defaultRowHeight="15" x14ac:dyDescent="0.25"/>
  <cols>
    <col min="1" max="1" width="12.42578125" customWidth="1"/>
    <col min="2" max="3" width="10" customWidth="1"/>
    <col min="4" max="4" width="5.85546875" customWidth="1"/>
    <col min="5" max="5" width="10.42578125" customWidth="1"/>
    <col min="6" max="6" width="9.28515625" customWidth="1"/>
  </cols>
  <sheetData>
    <row r="1" spans="1:6" x14ac:dyDescent="0.25">
      <c r="A1" s="4" t="s">
        <v>0</v>
      </c>
      <c r="B1" s="6" t="s">
        <v>1</v>
      </c>
      <c r="C1" s="6" t="s">
        <v>2</v>
      </c>
      <c r="E1" s="21" t="s">
        <v>9</v>
      </c>
      <c r="F1" s="21" t="s">
        <v>2</v>
      </c>
    </row>
    <row r="2" spans="1:6" x14ac:dyDescent="0.25">
      <c r="A2" s="5" t="s">
        <v>6</v>
      </c>
      <c r="B2">
        <v>14</v>
      </c>
      <c r="C2">
        <f>VLOOKUP(B2,$E$2:$F$7,2,TRUE)</f>
        <v>5</v>
      </c>
      <c r="E2" s="22">
        <v>0</v>
      </c>
      <c r="F2" s="22">
        <v>6</v>
      </c>
    </row>
    <row r="3" spans="1:6" x14ac:dyDescent="0.25">
      <c r="A3" s="5" t="s">
        <v>3</v>
      </c>
      <c r="B3">
        <v>36</v>
      </c>
      <c r="C3">
        <f t="shared" ref="C3:C6" si="0">VLOOKUP(B3,$E$2:$F$7,2,TRUE)</f>
        <v>3</v>
      </c>
      <c r="E3" s="22">
        <v>10</v>
      </c>
      <c r="F3" s="22">
        <v>5</v>
      </c>
    </row>
    <row r="4" spans="1:6" x14ac:dyDescent="0.25">
      <c r="A4" s="5" t="s">
        <v>5</v>
      </c>
      <c r="B4">
        <v>55</v>
      </c>
      <c r="C4">
        <f t="shared" si="0"/>
        <v>1</v>
      </c>
      <c r="E4" s="22">
        <v>20</v>
      </c>
      <c r="F4" s="22">
        <v>4</v>
      </c>
    </row>
    <row r="5" spans="1:6" x14ac:dyDescent="0.25">
      <c r="A5" s="5" t="s">
        <v>8</v>
      </c>
      <c r="B5">
        <v>43</v>
      </c>
      <c r="C5">
        <f t="shared" si="0"/>
        <v>2</v>
      </c>
      <c r="E5" s="22">
        <v>30</v>
      </c>
      <c r="F5" s="22">
        <v>3</v>
      </c>
    </row>
    <row r="6" spans="1:6" x14ac:dyDescent="0.25">
      <c r="A6" s="5" t="s">
        <v>7</v>
      </c>
      <c r="B6">
        <v>32</v>
      </c>
      <c r="C6">
        <f t="shared" si="0"/>
        <v>3</v>
      </c>
      <c r="E6" s="22">
        <v>40</v>
      </c>
      <c r="F6" s="22">
        <v>2</v>
      </c>
    </row>
    <row r="7" spans="1:6" x14ac:dyDescent="0.25">
      <c r="A7" s="5" t="s">
        <v>4</v>
      </c>
      <c r="B7">
        <v>59</v>
      </c>
      <c r="C7">
        <f>VLOOKUP(B7,$E$2:$F$7,2,TRUE)</f>
        <v>1</v>
      </c>
      <c r="E7" s="22">
        <v>50</v>
      </c>
      <c r="F7" s="22">
        <v>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"/>
  <sheetViews>
    <sheetView workbookViewId="0">
      <selection activeCell="C13" sqref="C13"/>
    </sheetView>
  </sheetViews>
  <sheetFormatPr baseColWidth="10" defaultRowHeight="15" x14ac:dyDescent="0.25"/>
  <cols>
    <col min="1" max="1" width="6.42578125" customWidth="1"/>
    <col min="2" max="2" width="17.7109375" customWidth="1"/>
    <col min="3" max="8" width="12.42578125" customWidth="1"/>
  </cols>
  <sheetData>
    <row r="1" spans="1:8" x14ac:dyDescent="0.25">
      <c r="A1" s="2" t="s">
        <v>27</v>
      </c>
    </row>
    <row r="2" spans="1:8" x14ac:dyDescent="0.25">
      <c r="C2" t="s">
        <v>26</v>
      </c>
    </row>
    <row r="3" spans="1:8" x14ac:dyDescent="0.25">
      <c r="A3" s="3" t="s">
        <v>20</v>
      </c>
      <c r="B3" s="3" t="s">
        <v>10</v>
      </c>
      <c r="C3" s="8">
        <v>43466</v>
      </c>
      <c r="D3" s="8">
        <v>43570</v>
      </c>
      <c r="E3" s="8">
        <v>43631</v>
      </c>
      <c r="F3" s="8">
        <v>43718</v>
      </c>
      <c r="G3" s="8">
        <v>43780</v>
      </c>
      <c r="H3" s="8">
        <v>43830</v>
      </c>
    </row>
    <row r="4" spans="1:8" x14ac:dyDescent="0.25">
      <c r="A4" s="7">
        <v>2</v>
      </c>
      <c r="B4" s="12" t="s">
        <v>11</v>
      </c>
      <c r="C4" s="9">
        <v>33</v>
      </c>
      <c r="D4" s="9">
        <v>45</v>
      </c>
      <c r="E4" s="9">
        <v>65</v>
      </c>
      <c r="F4" s="9">
        <v>75</v>
      </c>
      <c r="G4" s="9">
        <v>55</v>
      </c>
      <c r="H4" s="9">
        <v>40</v>
      </c>
    </row>
    <row r="5" spans="1:8" x14ac:dyDescent="0.25">
      <c r="A5" s="7">
        <v>3</v>
      </c>
      <c r="B5" s="12" t="s">
        <v>22</v>
      </c>
      <c r="C5" s="9">
        <v>42</v>
      </c>
      <c r="D5" s="9">
        <v>48</v>
      </c>
      <c r="E5" s="9">
        <v>80</v>
      </c>
      <c r="F5" s="9">
        <v>69</v>
      </c>
      <c r="G5" s="9">
        <v>55</v>
      </c>
      <c r="H5" s="9">
        <v>50</v>
      </c>
    </row>
    <row r="6" spans="1:8" x14ac:dyDescent="0.25">
      <c r="A6" s="7">
        <v>4</v>
      </c>
      <c r="B6" s="12" t="s">
        <v>23</v>
      </c>
      <c r="C6" s="9">
        <v>50</v>
      </c>
      <c r="D6" s="9">
        <v>60</v>
      </c>
      <c r="E6" s="9">
        <v>75</v>
      </c>
      <c r="F6" s="9">
        <v>85</v>
      </c>
      <c r="G6" s="9">
        <v>60</v>
      </c>
      <c r="H6" s="9">
        <v>55</v>
      </c>
    </row>
    <row r="7" spans="1:8" x14ac:dyDescent="0.25">
      <c r="A7" s="7">
        <v>5</v>
      </c>
      <c r="B7" s="12" t="s">
        <v>24</v>
      </c>
      <c r="C7" s="9">
        <v>63</v>
      </c>
      <c r="D7" s="9">
        <v>75</v>
      </c>
      <c r="E7" s="9">
        <v>105</v>
      </c>
      <c r="F7" s="9">
        <v>110</v>
      </c>
      <c r="G7" s="9">
        <v>95</v>
      </c>
      <c r="H7" s="9">
        <v>85</v>
      </c>
    </row>
    <row r="8" spans="1:8" x14ac:dyDescent="0.25">
      <c r="A8" s="7">
        <v>6</v>
      </c>
      <c r="B8" s="12" t="s">
        <v>25</v>
      </c>
      <c r="C8" s="9">
        <v>79</v>
      </c>
      <c r="D8" s="9">
        <v>85</v>
      </c>
      <c r="E8" s="9">
        <v>119</v>
      </c>
      <c r="F8" s="9">
        <v>125</v>
      </c>
      <c r="G8" s="9">
        <v>110</v>
      </c>
      <c r="H8" s="9">
        <v>90</v>
      </c>
    </row>
    <row r="10" spans="1:8" x14ac:dyDescent="0.25">
      <c r="A10" s="1" t="s">
        <v>12</v>
      </c>
    </row>
    <row r="11" spans="1:8" x14ac:dyDescent="0.25">
      <c r="A11" s="20" t="s">
        <v>21</v>
      </c>
      <c r="B11" s="20"/>
      <c r="C11" s="11">
        <v>43647</v>
      </c>
    </row>
    <row r="12" spans="1:8" x14ac:dyDescent="0.25">
      <c r="A12" s="20" t="s">
        <v>28</v>
      </c>
      <c r="B12" s="20"/>
      <c r="C12" s="10">
        <v>3</v>
      </c>
    </row>
    <row r="13" spans="1:8" x14ac:dyDescent="0.25">
      <c r="A13" s="20" t="s">
        <v>29</v>
      </c>
      <c r="B13" s="20"/>
      <c r="C13" s="13"/>
    </row>
  </sheetData>
  <mergeCells count="3">
    <mergeCell ref="A11:B11"/>
    <mergeCell ref="A12:B12"/>
    <mergeCell ref="A13:B13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3"/>
  <sheetViews>
    <sheetView workbookViewId="0">
      <selection activeCell="C13" sqref="C13"/>
    </sheetView>
  </sheetViews>
  <sheetFormatPr baseColWidth="10" defaultRowHeight="15" x14ac:dyDescent="0.25"/>
  <cols>
    <col min="1" max="1" width="6.42578125" customWidth="1"/>
    <col min="2" max="2" width="17.7109375" customWidth="1"/>
    <col min="3" max="8" width="12.42578125" customWidth="1"/>
  </cols>
  <sheetData>
    <row r="1" spans="1:8" x14ac:dyDescent="0.25">
      <c r="A1" s="2" t="s">
        <v>27</v>
      </c>
    </row>
    <row r="2" spans="1:8" x14ac:dyDescent="0.25">
      <c r="C2" t="s">
        <v>26</v>
      </c>
    </row>
    <row r="3" spans="1:8" x14ac:dyDescent="0.25">
      <c r="A3" s="3" t="s">
        <v>20</v>
      </c>
      <c r="B3" s="3" t="s">
        <v>10</v>
      </c>
      <c r="C3" s="8">
        <v>43466</v>
      </c>
      <c r="D3" s="8">
        <v>43570</v>
      </c>
      <c r="E3" s="8">
        <v>43631</v>
      </c>
      <c r="F3" s="8">
        <v>43718</v>
      </c>
      <c r="G3" s="8">
        <v>43780</v>
      </c>
      <c r="H3" s="8">
        <v>43830</v>
      </c>
    </row>
    <row r="4" spans="1:8" x14ac:dyDescent="0.25">
      <c r="A4" s="7">
        <v>2</v>
      </c>
      <c r="B4" s="12" t="s">
        <v>11</v>
      </c>
      <c r="C4" s="9">
        <v>33</v>
      </c>
      <c r="D4" s="9">
        <v>45</v>
      </c>
      <c r="E4" s="9">
        <v>65</v>
      </c>
      <c r="F4" s="9">
        <v>75</v>
      </c>
      <c r="G4" s="9">
        <v>55</v>
      </c>
      <c r="H4" s="9">
        <v>40</v>
      </c>
    </row>
    <row r="5" spans="1:8" x14ac:dyDescent="0.25">
      <c r="A5" s="7">
        <v>3</v>
      </c>
      <c r="B5" s="12" t="s">
        <v>22</v>
      </c>
      <c r="C5" s="9">
        <v>42</v>
      </c>
      <c r="D5" s="9">
        <v>48</v>
      </c>
      <c r="E5" s="9">
        <v>80</v>
      </c>
      <c r="F5" s="9">
        <v>69</v>
      </c>
      <c r="G5" s="9">
        <v>55</v>
      </c>
      <c r="H5" s="9">
        <v>50</v>
      </c>
    </row>
    <row r="6" spans="1:8" x14ac:dyDescent="0.25">
      <c r="A6" s="7">
        <v>4</v>
      </c>
      <c r="B6" s="12" t="s">
        <v>23</v>
      </c>
      <c r="C6" s="9">
        <v>50</v>
      </c>
      <c r="D6" s="9">
        <v>60</v>
      </c>
      <c r="E6" s="9">
        <v>75</v>
      </c>
      <c r="F6" s="9">
        <v>85</v>
      </c>
      <c r="G6" s="9">
        <v>60</v>
      </c>
      <c r="H6" s="9">
        <v>55</v>
      </c>
    </row>
    <row r="7" spans="1:8" x14ac:dyDescent="0.25">
      <c r="A7" s="7">
        <v>5</v>
      </c>
      <c r="B7" s="12" t="s">
        <v>24</v>
      </c>
      <c r="C7" s="9">
        <v>63</v>
      </c>
      <c r="D7" s="9">
        <v>75</v>
      </c>
      <c r="E7" s="9">
        <v>105</v>
      </c>
      <c r="F7" s="9">
        <v>110</v>
      </c>
      <c r="G7" s="9">
        <v>95</v>
      </c>
      <c r="H7" s="9">
        <v>85</v>
      </c>
    </row>
    <row r="8" spans="1:8" x14ac:dyDescent="0.25">
      <c r="A8" s="7">
        <v>6</v>
      </c>
      <c r="B8" s="12" t="s">
        <v>25</v>
      </c>
      <c r="C8" s="9">
        <v>79</v>
      </c>
      <c r="D8" s="9">
        <v>85</v>
      </c>
      <c r="E8" s="9">
        <v>119</v>
      </c>
      <c r="F8" s="9">
        <v>125</v>
      </c>
      <c r="G8" s="9">
        <v>110</v>
      </c>
      <c r="H8" s="9">
        <v>90</v>
      </c>
    </row>
    <row r="10" spans="1:8" x14ac:dyDescent="0.25">
      <c r="A10" s="1" t="s">
        <v>12</v>
      </c>
    </row>
    <row r="11" spans="1:8" x14ac:dyDescent="0.25">
      <c r="A11" s="20" t="s">
        <v>21</v>
      </c>
      <c r="B11" s="20"/>
      <c r="C11" s="11">
        <v>43647</v>
      </c>
    </row>
    <row r="12" spans="1:8" x14ac:dyDescent="0.25">
      <c r="A12" s="20" t="s">
        <v>28</v>
      </c>
      <c r="B12" s="20"/>
      <c r="C12" s="10">
        <v>3</v>
      </c>
    </row>
    <row r="13" spans="1:8" x14ac:dyDescent="0.25">
      <c r="A13" s="20" t="s">
        <v>29</v>
      </c>
      <c r="B13" s="20"/>
      <c r="C13" s="13">
        <f>HLOOKUP(C11,A3:H8,C12,TRUE)</f>
        <v>80</v>
      </c>
    </row>
  </sheetData>
  <mergeCells count="3">
    <mergeCell ref="A11:B11"/>
    <mergeCell ref="A12:B12"/>
    <mergeCell ref="A13:B1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SVERWEIS</vt:lpstr>
      <vt:lpstr>SVERWEIS Ergebnis</vt:lpstr>
      <vt:lpstr>SVERWEIS-Bereich Verweis</vt:lpstr>
      <vt:lpstr>Bereich Verweis Ergebnis</vt:lpstr>
      <vt:lpstr>WVERWEIS</vt:lpstr>
      <vt:lpstr>WVERWEIS Ergebnis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2014-04-16T07:21:57Z</dcterms:created>
  <dcterms:modified xsi:type="dcterms:W3CDTF">2019-05-15T12:55:14Z</dcterms:modified>
</cp:coreProperties>
</file>