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9_Funktionen\"/>
    </mc:Choice>
  </mc:AlternateContent>
  <xr:revisionPtr revIDLastSave="0" documentId="13_ncr:1_{D28BF889-811D-4067-A95F-D0334CC2C4C5}" xr6:coauthVersionLast="36" xr6:coauthVersionMax="36" xr10:uidLastSave="{00000000-0000-0000-0000-000000000000}"/>
  <bookViews>
    <workbookView xWindow="0" yWindow="0" windowWidth="20490" windowHeight="7545" activeTab="4" xr2:uid="{1A9C60A7-F4CD-429C-99CD-C7CB613A1DF7}"/>
  </bookViews>
  <sheets>
    <sheet name="Daten_1" sheetId="1" r:id="rId1"/>
    <sheet name="Lösung_1" sheetId="6" r:id="rId2"/>
    <sheet name="Daten_2" sheetId="2" r:id="rId3"/>
    <sheet name="Lösung_2" sheetId="7" r:id="rId4"/>
    <sheet name="Daten_3" sheetId="5" r:id="rId5"/>
    <sheet name="Lösung_3" sheetId="8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8" l="1"/>
  <c r="D17" i="8"/>
  <c r="C17" i="8"/>
  <c r="E16" i="8"/>
  <c r="D16" i="8"/>
  <c r="C16" i="8"/>
  <c r="E15" i="8"/>
  <c r="D15" i="8"/>
  <c r="C15" i="8"/>
  <c r="G11" i="8"/>
  <c r="E11" i="8"/>
  <c r="F11" i="8" s="1"/>
  <c r="G10" i="8"/>
  <c r="E10" i="8"/>
  <c r="F10" i="8" s="1"/>
  <c r="G9" i="8"/>
  <c r="E9" i="8"/>
  <c r="F9" i="8" s="1"/>
  <c r="G8" i="8"/>
  <c r="F8" i="8"/>
  <c r="E8" i="8"/>
  <c r="G7" i="8"/>
  <c r="E7" i="8"/>
  <c r="F7" i="8" s="1"/>
  <c r="G6" i="8"/>
  <c r="E6" i="8"/>
  <c r="F6" i="8" s="1"/>
  <c r="G5" i="8"/>
  <c r="F5" i="8"/>
  <c r="E5" i="8"/>
  <c r="D10" i="7"/>
  <c r="D9" i="7"/>
  <c r="D8" i="7"/>
  <c r="D7" i="7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</calcChain>
</file>

<file path=xl/sharedStrings.xml><?xml version="1.0" encoding="utf-8"?>
<sst xmlns="http://schemas.openxmlformats.org/spreadsheetml/2006/main" count="138" uniqueCount="58">
  <si>
    <t>Bestellungen</t>
  </si>
  <si>
    <t>Berechnung der Versandkosten</t>
  </si>
  <si>
    <t>Bestellwert ab EUR:</t>
  </si>
  <si>
    <t>sonst</t>
  </si>
  <si>
    <t>Bestellnr.</t>
  </si>
  <si>
    <t>Kunde</t>
  </si>
  <si>
    <t>Versandkosten</t>
  </si>
  <si>
    <t>Summe</t>
  </si>
  <si>
    <t>Müller GmbH</t>
  </si>
  <si>
    <t>Höpfli</t>
  </si>
  <si>
    <t>Bestellwert Netto</t>
  </si>
  <si>
    <t>Hinterhuber</t>
  </si>
  <si>
    <t>Stark</t>
  </si>
  <si>
    <t>Klein &amp; Moser</t>
  </si>
  <si>
    <t>Mauswurf HochTief</t>
  </si>
  <si>
    <t>Samstag GmbH</t>
  </si>
  <si>
    <t>Versand</t>
  </si>
  <si>
    <t>Bestellwert ab</t>
  </si>
  <si>
    <t>oder Entfernung unter km</t>
  </si>
  <si>
    <t>Bestellwert</t>
  </si>
  <si>
    <t>Entfernung</t>
  </si>
  <si>
    <t>Schulze</t>
  </si>
  <si>
    <t>Hinzpeter</t>
  </si>
  <si>
    <t>Wiesendörfer</t>
  </si>
  <si>
    <t>Vogel</t>
  </si>
  <si>
    <t>Aussendienst-Abrechnung</t>
  </si>
  <si>
    <t>Januar</t>
  </si>
  <si>
    <t>Nachname</t>
  </si>
  <si>
    <t>Vorname</t>
  </si>
  <si>
    <t>Bezirk</t>
  </si>
  <si>
    <t>Umsatz</t>
  </si>
  <si>
    <t>Provision %</t>
  </si>
  <si>
    <t>Provision Betrag</t>
  </si>
  <si>
    <t>Klein</t>
  </si>
  <si>
    <t>Franz</t>
  </si>
  <si>
    <t>Nord</t>
  </si>
  <si>
    <t>Kohle</t>
  </si>
  <si>
    <t>Jürgen</t>
  </si>
  <si>
    <t>Hurtig</t>
  </si>
  <si>
    <t>Sabine</t>
  </si>
  <si>
    <t>Mitte</t>
  </si>
  <si>
    <t>Tauwetter</t>
  </si>
  <si>
    <t>Udo</t>
  </si>
  <si>
    <t>Süd</t>
  </si>
  <si>
    <t>Post-Wirt</t>
  </si>
  <si>
    <t>Cordula</t>
  </si>
  <si>
    <t>Auwald</t>
  </si>
  <si>
    <t>Tobias</t>
  </si>
  <si>
    <t>Provisionstabelle</t>
  </si>
  <si>
    <t>Umsatz ab</t>
  </si>
  <si>
    <t>Anzahl der Mitarbeiter</t>
  </si>
  <si>
    <t>Umsatzsumme</t>
  </si>
  <si>
    <t>Durchschnittlicher Umsatz</t>
  </si>
  <si>
    <t>Auswertung</t>
  </si>
  <si>
    <t>König</t>
  </si>
  <si>
    <t>Anna</t>
  </si>
  <si>
    <t xml:space="preserve"> 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</si>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</sst>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/>
    </xf>
    <xf numFmtId="4" fontId="0" fillId="3" borderId="0" xfId="0" applyNumberFormat="1" applyFill="1"/>
    <xf numFmtId="44" fontId="0" fillId="0" borderId="0" xfId="1" applyFont="1"/>
    <xf numFmtId="0" fontId="0" fillId="0" borderId="0" xfId="0" applyAlignment="1">
      <alignment horizontal="left"/>
    </xf>
    <xf numFmtId="0" fontId="1" fillId="4" borderId="0" xfId="0" applyFont="1" applyFill="1" applyAlignment="1">
      <alignment horizontal="left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3" fillId="0" borderId="0" xfId="0" applyFont="1"/>
    <xf numFmtId="3" fontId="0" fillId="0" borderId="0" xfId="0" applyNumberFormat="1"/>
    <xf numFmtId="0" fontId="0" fillId="4" borderId="0" xfId="0" applyFill="1"/>
    <xf numFmtId="10" fontId="0" fillId="0" borderId="0" xfId="0" applyNumberFormat="1"/>
    <xf numFmtId="0" fontId="1" fillId="5" borderId="0" xfId="0" applyFont="1" applyFill="1"/>
    <xf numFmtId="0" fontId="1" fillId="6" borderId="0" xfId="0" applyFont="1" applyFill="1"/>
    <xf numFmtId="0" fontId="1" fillId="6" borderId="0" xfId="0" applyFont="1" applyFill="1" applyAlignment="1">
      <alignment horizontal="right"/>
    </xf>
    <xf numFmtId="0" fontId="1" fillId="0" borderId="0" xfId="0" applyFont="1" applyFill="1"/>
    <xf numFmtId="10" fontId="0" fillId="0" borderId="0" xfId="2" applyNumberFormat="1" applyFont="1"/>
    <xf numFmtId="0" fontId="0" fillId="0" borderId="0" xfId="0" applyNumberFormat="1"/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0" fillId="4" borderId="0" xfId="0" applyFill="1" applyAlignment="1">
      <alignment horizontal="righ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546C-8640-4022-8866-9453CA40AB95}">
  <dimension ref="A1:F13"/>
  <sheetViews>
    <sheetView workbookViewId="0">
      <selection activeCell="P17" sqref="P17"/>
    </sheetView>
  </sheetViews>
  <sheetFormatPr baseColWidth="10" defaultRowHeight="15" x14ac:dyDescent="0.25"/>
  <cols>
    <col min="2" max="2" width="18.85546875" customWidth="1"/>
    <col min="4" max="4" width="14.7109375" customWidth="1"/>
  </cols>
  <sheetData>
    <row r="1" spans="1:6" x14ac:dyDescent="0.25">
      <c r="A1" s="4" t="s">
        <v>0</v>
      </c>
      <c r="C1" s="4"/>
      <c r="D1" s="5" t="s">
        <v>1</v>
      </c>
      <c r="F1" s="1" t="s">
        <v>16</v>
      </c>
    </row>
    <row r="2" spans="1:6" x14ac:dyDescent="0.25">
      <c r="D2" s="1" t="s">
        <v>2</v>
      </c>
      <c r="E2" s="2">
        <v>150</v>
      </c>
      <c r="F2" s="2">
        <v>0</v>
      </c>
    </row>
    <row r="3" spans="1:6" x14ac:dyDescent="0.25">
      <c r="E3" s="2">
        <v>75</v>
      </c>
      <c r="F3" s="2">
        <v>6.5</v>
      </c>
    </row>
    <row r="4" spans="1:6" x14ac:dyDescent="0.25">
      <c r="E4" s="1" t="s">
        <v>3</v>
      </c>
      <c r="F4" s="2">
        <v>10</v>
      </c>
    </row>
    <row r="6" spans="1:6" ht="30" x14ac:dyDescent="0.25">
      <c r="A6" s="6" t="s">
        <v>4</v>
      </c>
      <c r="B6" s="6" t="s">
        <v>5</v>
      </c>
      <c r="C6" s="7" t="s">
        <v>10</v>
      </c>
      <c r="D6" s="8" t="s">
        <v>6</v>
      </c>
      <c r="E6" s="8" t="s">
        <v>7</v>
      </c>
    </row>
    <row r="7" spans="1:6" x14ac:dyDescent="0.25">
      <c r="A7" s="3">
        <v>4711</v>
      </c>
      <c r="B7" t="s">
        <v>8</v>
      </c>
      <c r="C7" s="2">
        <v>220</v>
      </c>
    </row>
    <row r="8" spans="1:6" x14ac:dyDescent="0.25">
      <c r="A8" s="3">
        <v>4712</v>
      </c>
      <c r="B8" t="s">
        <v>9</v>
      </c>
      <c r="C8" s="2">
        <v>560</v>
      </c>
    </row>
    <row r="9" spans="1:6" x14ac:dyDescent="0.25">
      <c r="A9" s="3">
        <v>4713</v>
      </c>
      <c r="B9" t="s">
        <v>11</v>
      </c>
      <c r="C9" s="2">
        <v>21</v>
      </c>
    </row>
    <row r="10" spans="1:6" x14ac:dyDescent="0.25">
      <c r="A10" s="3">
        <v>4714</v>
      </c>
      <c r="B10" t="s">
        <v>12</v>
      </c>
      <c r="C10" s="2">
        <v>145</v>
      </c>
    </row>
    <row r="11" spans="1:6" x14ac:dyDescent="0.25">
      <c r="A11" s="3">
        <v>4715</v>
      </c>
      <c r="B11" t="s">
        <v>13</v>
      </c>
      <c r="C11" s="2">
        <v>96</v>
      </c>
    </row>
    <row r="12" spans="1:6" x14ac:dyDescent="0.25">
      <c r="A12" s="3">
        <v>4716</v>
      </c>
      <c r="B12" t="s">
        <v>14</v>
      </c>
      <c r="C12" s="2">
        <v>37.799999999999997</v>
      </c>
    </row>
    <row r="13" spans="1:6" x14ac:dyDescent="0.25">
      <c r="A13" s="3">
        <v>4717</v>
      </c>
      <c r="B13" t="s">
        <v>15</v>
      </c>
      <c r="C13" s="2">
        <v>150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D0914-6A90-4160-A4E9-2520BF101694}">
  <dimension ref="A1:F13"/>
  <sheetViews>
    <sheetView workbookViewId="0">
      <selection activeCell="C10" sqref="C10"/>
    </sheetView>
  </sheetViews>
  <sheetFormatPr baseColWidth="10" defaultRowHeight="15" x14ac:dyDescent="0.25"/>
  <cols>
    <col min="2" max="2" width="18.85546875" customWidth="1"/>
    <col min="4" max="4" width="14.7109375" customWidth="1"/>
  </cols>
  <sheetData>
    <row r="1" spans="1:6" x14ac:dyDescent="0.25">
      <c r="A1" s="4" t="s">
        <v>0</v>
      </c>
      <c r="C1" s="4"/>
      <c r="D1" s="5" t="s">
        <v>1</v>
      </c>
      <c r="F1" s="1" t="s">
        <v>16</v>
      </c>
    </row>
    <row r="2" spans="1:6" x14ac:dyDescent="0.25">
      <c r="D2" s="1" t="s">
        <v>2</v>
      </c>
      <c r="E2" s="2">
        <v>150</v>
      </c>
      <c r="F2" s="2">
        <v>0</v>
      </c>
    </row>
    <row r="3" spans="1:6" x14ac:dyDescent="0.25">
      <c r="E3" s="2">
        <v>75</v>
      </c>
      <c r="F3" s="2">
        <v>6.5</v>
      </c>
    </row>
    <row r="4" spans="1:6" x14ac:dyDescent="0.25">
      <c r="E4" s="1" t="s">
        <v>3</v>
      </c>
      <c r="F4" s="2">
        <v>10</v>
      </c>
    </row>
    <row r="6" spans="1:6" ht="30" x14ac:dyDescent="0.25">
      <c r="A6" s="6" t="s">
        <v>4</v>
      </c>
      <c r="B6" s="6" t="s">
        <v>5</v>
      </c>
      <c r="C6" s="7" t="s">
        <v>10</v>
      </c>
      <c r="D6" s="8" t="s">
        <v>6</v>
      </c>
      <c r="E6" s="8" t="s">
        <v>7</v>
      </c>
    </row>
    <row r="7" spans="1:6" x14ac:dyDescent="0.25">
      <c r="A7" s="3">
        <v>4711</v>
      </c>
      <c r="B7" t="s">
        <v>8</v>
      </c>
      <c r="C7" s="2">
        <v>220</v>
      </c>
      <c r="D7" s="2">
        <f>_xlfn.IFS(C7&gt;=$E$2,$F$2,C7&gt;=$E$3,$F$3,TRUE,$F$4)</f>
        <v>0</v>
      </c>
      <c r="E7" s="2">
        <f>D7+C7</f>
        <v>220</v>
      </c>
    </row>
    <row r="8" spans="1:6" x14ac:dyDescent="0.25">
      <c r="A8" s="3">
        <v>4712</v>
      </c>
      <c r="B8" t="s">
        <v>9</v>
      </c>
      <c r="C8" s="2">
        <v>560</v>
      </c>
      <c r="D8" s="2">
        <f t="shared" ref="D8:D13" si="0">_xlfn.IFS(C8&gt;=$E$2,$F$2,C8&gt;=$E$3,$F$3,TRUE,$F$4)</f>
        <v>0</v>
      </c>
      <c r="E8" s="2">
        <f t="shared" ref="E8:E13" si="1">D8+C8</f>
        <v>560</v>
      </c>
    </row>
    <row r="9" spans="1:6" x14ac:dyDescent="0.25">
      <c r="A9" s="3">
        <v>4713</v>
      </c>
      <c r="B9" t="s">
        <v>11</v>
      </c>
      <c r="C9" s="2">
        <v>21</v>
      </c>
      <c r="D9" s="2">
        <f t="shared" si="0"/>
        <v>10</v>
      </c>
      <c r="E9" s="2">
        <f t="shared" si="1"/>
        <v>31</v>
      </c>
    </row>
    <row r="10" spans="1:6" x14ac:dyDescent="0.25">
      <c r="A10" s="3">
        <v>4714</v>
      </c>
      <c r="B10" t="s">
        <v>12</v>
      </c>
      <c r="C10" s="2">
        <v>145</v>
      </c>
      <c r="D10" s="2">
        <f t="shared" si="0"/>
        <v>6.5</v>
      </c>
      <c r="E10" s="2">
        <f t="shared" si="1"/>
        <v>151.5</v>
      </c>
    </row>
    <row r="11" spans="1:6" x14ac:dyDescent="0.25">
      <c r="A11" s="3">
        <v>4715</v>
      </c>
      <c r="B11" t="s">
        <v>13</v>
      </c>
      <c r="C11" s="2">
        <v>96</v>
      </c>
      <c r="D11" s="2">
        <f t="shared" si="0"/>
        <v>6.5</v>
      </c>
      <c r="E11" s="2">
        <f t="shared" si="1"/>
        <v>102.5</v>
      </c>
    </row>
    <row r="12" spans="1:6" x14ac:dyDescent="0.25">
      <c r="A12" s="3">
        <v>4716</v>
      </c>
      <c r="B12" t="s">
        <v>14</v>
      </c>
      <c r="C12" s="2">
        <v>37.799999999999997</v>
      </c>
      <c r="D12" s="2">
        <f t="shared" si="0"/>
        <v>10</v>
      </c>
      <c r="E12" s="2">
        <f t="shared" si="1"/>
        <v>47.8</v>
      </c>
    </row>
    <row r="13" spans="1:6" x14ac:dyDescent="0.25">
      <c r="A13" s="3">
        <v>4717</v>
      </c>
      <c r="B13" t="s">
        <v>15</v>
      </c>
      <c r="C13" s="2">
        <v>150</v>
      </c>
      <c r="D13" s="2">
        <f t="shared" si="0"/>
        <v>0</v>
      </c>
      <c r="E13" s="2">
        <f t="shared" si="1"/>
        <v>150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298E8-2D8A-42DD-91BD-EBB613020334}">
  <dimension ref="A1:D11"/>
  <sheetViews>
    <sheetView workbookViewId="0">
      <selection activeCell="D6" sqref="D6"/>
    </sheetView>
  </sheetViews>
  <sheetFormatPr baseColWidth="10" defaultRowHeight="15" x14ac:dyDescent="0.25"/>
  <cols>
    <col min="1" max="1" width="24.140625" bestFit="1" customWidth="1"/>
    <col min="2" max="2" width="12.42578125" customWidth="1"/>
    <col min="4" max="4" width="15" customWidth="1"/>
  </cols>
  <sheetData>
    <row r="1" spans="1:4" x14ac:dyDescent="0.25">
      <c r="B1" s="25" t="s">
        <v>6</v>
      </c>
      <c r="C1" s="25"/>
    </row>
    <row r="2" spans="1:4" x14ac:dyDescent="0.25">
      <c r="A2" s="1" t="s">
        <v>17</v>
      </c>
      <c r="B2" s="10">
        <v>300</v>
      </c>
    </row>
    <row r="3" spans="1:4" x14ac:dyDescent="0.25">
      <c r="A3" s="1" t="s">
        <v>18</v>
      </c>
      <c r="B3">
        <v>75</v>
      </c>
      <c r="C3" s="9">
        <v>0</v>
      </c>
    </row>
    <row r="4" spans="1:4" x14ac:dyDescent="0.25">
      <c r="A4" s="1" t="s">
        <v>3</v>
      </c>
      <c r="C4" s="9">
        <v>10</v>
      </c>
    </row>
    <row r="6" spans="1:4" x14ac:dyDescent="0.25">
      <c r="A6" s="12" t="s">
        <v>5</v>
      </c>
      <c r="B6" s="13" t="s">
        <v>19</v>
      </c>
      <c r="C6" s="13" t="s">
        <v>20</v>
      </c>
      <c r="D6" s="14" t="s">
        <v>6</v>
      </c>
    </row>
    <row r="7" spans="1:4" x14ac:dyDescent="0.25">
      <c r="A7" s="11" t="s">
        <v>21</v>
      </c>
      <c r="B7" s="10">
        <v>254</v>
      </c>
      <c r="C7">
        <v>56</v>
      </c>
    </row>
    <row r="8" spans="1:4" x14ac:dyDescent="0.25">
      <c r="A8" s="11" t="s">
        <v>22</v>
      </c>
      <c r="B8" s="10">
        <v>785</v>
      </c>
      <c r="C8">
        <v>123</v>
      </c>
    </row>
    <row r="9" spans="1:4" x14ac:dyDescent="0.25">
      <c r="A9" s="11" t="s">
        <v>23</v>
      </c>
      <c r="B9" s="10">
        <v>69</v>
      </c>
      <c r="C9">
        <v>92</v>
      </c>
    </row>
    <row r="10" spans="1:4" x14ac:dyDescent="0.25">
      <c r="A10" s="11" t="s">
        <v>24</v>
      </c>
      <c r="B10" s="10">
        <v>348</v>
      </c>
      <c r="C10">
        <v>189</v>
      </c>
    </row>
    <row r="11" spans="1:4" x14ac:dyDescent="0.25">
      <c r="A11" s="11"/>
    </row>
  </sheetData>
  <mergeCells count="1">
    <mergeCell ref="B1:C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C6613-4E81-424F-8ACC-FB2677B1998C}">
  <dimension ref="A1:F11"/>
  <sheetViews>
    <sheetView workbookViewId="0">
      <selection activeCell="F13" sqref="F13"/>
    </sheetView>
  </sheetViews>
  <sheetFormatPr baseColWidth="10" defaultRowHeight="15" x14ac:dyDescent="0.25"/>
  <cols>
    <col min="1" max="1" width="24.140625" bestFit="1" customWidth="1"/>
    <col min="2" max="2" width="12.42578125" customWidth="1"/>
    <col min="4" max="4" width="15" customWidth="1"/>
  </cols>
  <sheetData>
    <row r="1" spans="1:6" x14ac:dyDescent="0.25">
      <c r="B1" s="25" t="s">
        <v>6</v>
      </c>
      <c r="C1" s="25"/>
    </row>
    <row r="2" spans="1:6" x14ac:dyDescent="0.25">
      <c r="A2" s="1" t="s">
        <v>17</v>
      </c>
      <c r="B2" s="10">
        <v>300</v>
      </c>
    </row>
    <row r="3" spans="1:6" x14ac:dyDescent="0.25">
      <c r="A3" s="1" t="s">
        <v>18</v>
      </c>
      <c r="B3">
        <v>75</v>
      </c>
      <c r="C3" s="9">
        <v>0</v>
      </c>
    </row>
    <row r="4" spans="1:6" x14ac:dyDescent="0.25">
      <c r="A4" s="1" t="s">
        <v>3</v>
      </c>
      <c r="C4" s="9">
        <v>10</v>
      </c>
    </row>
    <row r="6" spans="1:6" x14ac:dyDescent="0.25">
      <c r="A6" s="12" t="s">
        <v>5</v>
      </c>
      <c r="B6" s="13" t="s">
        <v>19</v>
      </c>
      <c r="C6" s="13" t="s">
        <v>20</v>
      </c>
      <c r="D6" s="14" t="s">
        <v>6</v>
      </c>
    </row>
    <row r="7" spans="1:6" x14ac:dyDescent="0.25">
      <c r="A7" s="11" t="s">
        <v>21</v>
      </c>
      <c r="B7" s="10">
        <v>254</v>
      </c>
      <c r="C7">
        <v>56</v>
      </c>
      <c r="D7" s="2">
        <f>IF(OR(B7&gt;=$B$2,C7&lt;$B$3),$C$3,$C$4)</f>
        <v>0</v>
      </c>
    </row>
    <row r="8" spans="1:6" x14ac:dyDescent="0.25">
      <c r="A8" s="11" t="s">
        <v>22</v>
      </c>
      <c r="B8" s="10">
        <v>785</v>
      </c>
      <c r="C8">
        <v>123</v>
      </c>
      <c r="D8" s="2">
        <f t="shared" ref="D8:D10" si="0">IF(OR(B8&gt;=$B$2,C8&lt;$B$3),$C$3,$C$4)</f>
        <v>0</v>
      </c>
    </row>
    <row r="9" spans="1:6" x14ac:dyDescent="0.25">
      <c r="A9" s="11" t="s">
        <v>23</v>
      </c>
      <c r="B9" s="10">
        <v>69</v>
      </c>
      <c r="C9">
        <v>92</v>
      </c>
      <c r="D9" s="2">
        <f t="shared" si="0"/>
        <v>10</v>
      </c>
      <c r="F9" t="s">
        <v>56</v>
      </c>
    </row>
    <row r="10" spans="1:6" x14ac:dyDescent="0.25">
      <c r="A10" s="11" t="s">
        <v>24</v>
      </c>
      <c r="B10" s="10">
        <v>348</v>
      </c>
      <c r="C10">
        <v>189</v>
      </c>
      <c r="D10" s="2">
        <f t="shared" si="0"/>
        <v>0</v>
      </c>
    </row>
    <row r="11" spans="1:6" x14ac:dyDescent="0.25">
      <c r="A11" s="11"/>
    </row>
  </sheetData>
  <mergeCells count="1">
    <mergeCell ref="B1:C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24C02-B87D-4BB8-B417-71641F2ACA8A}">
  <dimension ref="A1:I17"/>
  <sheetViews>
    <sheetView tabSelected="1" workbookViewId="0">
      <selection activeCell="G9" sqref="G9"/>
    </sheetView>
  </sheetViews>
  <sheetFormatPr baseColWidth="10" defaultRowHeight="15" x14ac:dyDescent="0.25"/>
  <cols>
    <col min="1" max="2" width="12.42578125" customWidth="1"/>
    <col min="5" max="5" width="13.85546875" customWidth="1"/>
    <col min="6" max="6" width="15.140625" customWidth="1"/>
  </cols>
  <sheetData>
    <row r="1" spans="1:9" ht="15.75" x14ac:dyDescent="0.25">
      <c r="A1" s="15" t="s">
        <v>25</v>
      </c>
      <c r="H1" s="26" t="s">
        <v>48</v>
      </c>
      <c r="I1" s="26"/>
    </row>
    <row r="2" spans="1:9" x14ac:dyDescent="0.25">
      <c r="A2" t="s">
        <v>26</v>
      </c>
      <c r="H2" s="19" t="s">
        <v>49</v>
      </c>
      <c r="I2" s="19" t="s">
        <v>31</v>
      </c>
    </row>
    <row r="3" spans="1:9" x14ac:dyDescent="0.25">
      <c r="H3" s="16">
        <v>0</v>
      </c>
      <c r="I3" s="18">
        <v>0.02</v>
      </c>
    </row>
    <row r="4" spans="1:9" x14ac:dyDescent="0.25">
      <c r="A4" s="20" t="s">
        <v>27</v>
      </c>
      <c r="B4" s="20" t="s">
        <v>28</v>
      </c>
      <c r="C4" s="20" t="s">
        <v>29</v>
      </c>
      <c r="D4" s="21" t="s">
        <v>30</v>
      </c>
      <c r="E4" s="21" t="s">
        <v>31</v>
      </c>
      <c r="F4" s="21" t="s">
        <v>32</v>
      </c>
      <c r="H4" s="16">
        <v>1000</v>
      </c>
      <c r="I4" s="18">
        <v>2.5000000000000001E-2</v>
      </c>
    </row>
    <row r="5" spans="1:9" x14ac:dyDescent="0.25">
      <c r="A5" s="17" t="s">
        <v>46</v>
      </c>
      <c r="B5" s="17" t="s">
        <v>47</v>
      </c>
      <c r="C5" t="s">
        <v>35</v>
      </c>
      <c r="D5" s="2">
        <v>4050</v>
      </c>
      <c r="H5" s="16">
        <v>2000</v>
      </c>
      <c r="I5" s="18">
        <v>0.03</v>
      </c>
    </row>
    <row r="6" spans="1:9" x14ac:dyDescent="0.25">
      <c r="A6" s="17" t="s">
        <v>38</v>
      </c>
      <c r="B6" s="17" t="s">
        <v>39</v>
      </c>
      <c r="C6" t="s">
        <v>40</v>
      </c>
      <c r="D6" s="2">
        <v>2800</v>
      </c>
      <c r="H6" s="16">
        <v>3000</v>
      </c>
      <c r="I6" s="18">
        <v>3.5000000000000003E-2</v>
      </c>
    </row>
    <row r="7" spans="1:9" x14ac:dyDescent="0.25">
      <c r="A7" s="17" t="s">
        <v>33</v>
      </c>
      <c r="B7" s="17" t="s">
        <v>34</v>
      </c>
      <c r="C7" t="s">
        <v>43</v>
      </c>
      <c r="D7" s="2">
        <v>3100</v>
      </c>
      <c r="H7" s="16">
        <v>4000</v>
      </c>
      <c r="I7" s="18">
        <v>0.04</v>
      </c>
    </row>
    <row r="8" spans="1:9" x14ac:dyDescent="0.25">
      <c r="A8" s="17" t="s">
        <v>36</v>
      </c>
      <c r="B8" s="17" t="s">
        <v>37</v>
      </c>
      <c r="C8" t="s">
        <v>35</v>
      </c>
      <c r="D8" s="2">
        <v>6700</v>
      </c>
      <c r="H8" s="16">
        <v>5000</v>
      </c>
      <c r="I8" s="18">
        <v>4.4999999999999998E-2</v>
      </c>
    </row>
    <row r="9" spans="1:9" x14ac:dyDescent="0.25">
      <c r="A9" s="17" t="s">
        <v>44</v>
      </c>
      <c r="B9" s="17" t="s">
        <v>45</v>
      </c>
      <c r="C9" t="s">
        <v>40</v>
      </c>
      <c r="D9" s="2">
        <v>5100</v>
      </c>
      <c r="H9" s="16">
        <v>6000</v>
      </c>
      <c r="I9" s="18">
        <v>0.05</v>
      </c>
    </row>
    <row r="10" spans="1:9" x14ac:dyDescent="0.25">
      <c r="A10" s="17" t="s">
        <v>41</v>
      </c>
      <c r="B10" s="17" t="s">
        <v>42</v>
      </c>
      <c r="C10" t="s">
        <v>43</v>
      </c>
      <c r="D10" s="2">
        <v>4230</v>
      </c>
      <c r="H10" s="16">
        <v>7000</v>
      </c>
      <c r="I10" s="18">
        <v>5.5E-2</v>
      </c>
    </row>
    <row r="11" spans="1:9" x14ac:dyDescent="0.25">
      <c r="A11" s="17" t="s">
        <v>54</v>
      </c>
      <c r="B11" s="17" t="s">
        <v>55</v>
      </c>
      <c r="C11" t="s">
        <v>35</v>
      </c>
      <c r="D11" s="2">
        <v>1900</v>
      </c>
      <c r="H11" s="16">
        <v>8000</v>
      </c>
      <c r="I11" s="18">
        <v>0.06</v>
      </c>
    </row>
    <row r="13" spans="1:9" x14ac:dyDescent="0.25">
      <c r="A13" s="22" t="s">
        <v>53</v>
      </c>
    </row>
    <row r="14" spans="1:9" x14ac:dyDescent="0.25">
      <c r="A14" s="20"/>
      <c r="B14" s="20"/>
      <c r="C14" s="21" t="s">
        <v>35</v>
      </c>
      <c r="D14" s="21" t="s">
        <v>40</v>
      </c>
      <c r="E14" s="21" t="s">
        <v>43</v>
      </c>
    </row>
    <row r="15" spans="1:9" x14ac:dyDescent="0.25">
      <c r="A15" s="27" t="s">
        <v>50</v>
      </c>
      <c r="B15" s="27"/>
    </row>
    <row r="16" spans="1:9" x14ac:dyDescent="0.25">
      <c r="A16" s="27" t="s">
        <v>51</v>
      </c>
      <c r="B16" s="27"/>
    </row>
    <row r="17" spans="1:2" x14ac:dyDescent="0.25">
      <c r="A17" s="27" t="s">
        <v>52</v>
      </c>
      <c r="B17" s="27"/>
    </row>
  </sheetData>
  <mergeCells count="4">
    <mergeCell ref="H1:I1"/>
    <mergeCell ref="A15:B15"/>
    <mergeCell ref="A16:B16"/>
    <mergeCell ref="A17:B1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1B10-659E-4E84-9A5F-EB4A97ED30A6}">
  <dimension ref="A1:J17"/>
  <sheetViews>
    <sheetView workbookViewId="0">
      <selection activeCell="G5" sqref="G5"/>
    </sheetView>
  </sheetViews>
  <sheetFormatPr baseColWidth="10" defaultRowHeight="15" x14ac:dyDescent="0.25"/>
  <cols>
    <col min="1" max="2" width="12.42578125" customWidth="1"/>
    <col min="5" max="5" width="13.85546875" customWidth="1"/>
    <col min="6" max="6" width="15.140625" customWidth="1"/>
    <col min="7" max="7" width="9.5703125" customWidth="1"/>
  </cols>
  <sheetData>
    <row r="1" spans="1:10" ht="15.75" x14ac:dyDescent="0.25">
      <c r="A1" s="15" t="s">
        <v>25</v>
      </c>
      <c r="I1" s="26" t="s">
        <v>48</v>
      </c>
      <c r="J1" s="26"/>
    </row>
    <row r="2" spans="1:10" x14ac:dyDescent="0.25">
      <c r="A2" t="s">
        <v>26</v>
      </c>
      <c r="I2" s="19" t="s">
        <v>49</v>
      </c>
      <c r="J2" s="19" t="s">
        <v>31</v>
      </c>
    </row>
    <row r="3" spans="1:10" x14ac:dyDescent="0.25">
      <c r="I3" s="16">
        <v>0</v>
      </c>
      <c r="J3" s="18">
        <v>0.02</v>
      </c>
    </row>
    <row r="4" spans="1:10" x14ac:dyDescent="0.25">
      <c r="A4" s="20" t="s">
        <v>27</v>
      </c>
      <c r="B4" s="20" t="s">
        <v>28</v>
      </c>
      <c r="C4" s="20" t="s">
        <v>29</v>
      </c>
      <c r="D4" s="21" t="s">
        <v>30</v>
      </c>
      <c r="E4" s="21" t="s">
        <v>31</v>
      </c>
      <c r="F4" s="21" t="s">
        <v>32</v>
      </c>
      <c r="G4" s="21" t="s">
        <v>57</v>
      </c>
      <c r="I4" s="16">
        <v>1000</v>
      </c>
      <c r="J4" s="18">
        <v>2.5000000000000001E-2</v>
      </c>
    </row>
    <row r="5" spans="1:10" x14ac:dyDescent="0.25">
      <c r="A5" s="17" t="s">
        <v>46</v>
      </c>
      <c r="B5" s="17" t="s">
        <v>47</v>
      </c>
      <c r="C5" t="s">
        <v>35</v>
      </c>
      <c r="D5" s="2">
        <v>4050</v>
      </c>
      <c r="E5" s="23">
        <f t="shared" ref="E5:E11" si="0">VLOOKUP(D5,$I$3:$J$11,2,TRUE)</f>
        <v>0.04</v>
      </c>
      <c r="F5" s="2">
        <f>D5*E5</f>
        <v>162</v>
      </c>
      <c r="G5" s="24">
        <f>_xlfn.RANK.EQ(D5,$D$5:$D$11,0)</f>
        <v>4</v>
      </c>
      <c r="I5" s="16">
        <v>2000</v>
      </c>
      <c r="J5" s="18">
        <v>0.03</v>
      </c>
    </row>
    <row r="6" spans="1:10" x14ac:dyDescent="0.25">
      <c r="A6" s="17" t="s">
        <v>38</v>
      </c>
      <c r="B6" s="17" t="s">
        <v>39</v>
      </c>
      <c r="C6" t="s">
        <v>40</v>
      </c>
      <c r="D6" s="2">
        <v>2800</v>
      </c>
      <c r="E6" s="23">
        <f t="shared" si="0"/>
        <v>0.03</v>
      </c>
      <c r="F6" s="2">
        <f t="shared" ref="F6:F11" si="1">D6*E6</f>
        <v>84</v>
      </c>
      <c r="G6" s="24">
        <f t="shared" ref="G6:G11" si="2">_xlfn.RANK.EQ(D6,$D$5:$D$11,0)</f>
        <v>6</v>
      </c>
      <c r="I6" s="16">
        <v>3000</v>
      </c>
      <c r="J6" s="18">
        <v>3.5000000000000003E-2</v>
      </c>
    </row>
    <row r="7" spans="1:10" x14ac:dyDescent="0.25">
      <c r="A7" s="17" t="s">
        <v>33</v>
      </c>
      <c r="B7" s="17" t="s">
        <v>34</v>
      </c>
      <c r="C7" t="s">
        <v>43</v>
      </c>
      <c r="D7" s="2">
        <v>3100</v>
      </c>
      <c r="E7" s="23">
        <f t="shared" si="0"/>
        <v>3.5000000000000003E-2</v>
      </c>
      <c r="F7" s="2">
        <f t="shared" si="1"/>
        <v>108.50000000000001</v>
      </c>
      <c r="G7" s="24">
        <f t="shared" si="2"/>
        <v>5</v>
      </c>
      <c r="I7" s="16">
        <v>4000</v>
      </c>
      <c r="J7" s="18">
        <v>0.04</v>
      </c>
    </row>
    <row r="8" spans="1:10" x14ac:dyDescent="0.25">
      <c r="A8" s="17" t="s">
        <v>36</v>
      </c>
      <c r="B8" s="17" t="s">
        <v>37</v>
      </c>
      <c r="C8" t="s">
        <v>35</v>
      </c>
      <c r="D8" s="2">
        <v>6700</v>
      </c>
      <c r="E8" s="23">
        <f t="shared" si="0"/>
        <v>0.05</v>
      </c>
      <c r="F8" s="2">
        <f t="shared" si="1"/>
        <v>335</v>
      </c>
      <c r="G8" s="24">
        <f t="shared" si="2"/>
        <v>1</v>
      </c>
      <c r="I8" s="16">
        <v>5000</v>
      </c>
      <c r="J8" s="18">
        <v>4.4999999999999998E-2</v>
      </c>
    </row>
    <row r="9" spans="1:10" x14ac:dyDescent="0.25">
      <c r="A9" s="17" t="s">
        <v>44</v>
      </c>
      <c r="B9" s="17" t="s">
        <v>45</v>
      </c>
      <c r="C9" t="s">
        <v>40</v>
      </c>
      <c r="D9" s="2">
        <v>5100</v>
      </c>
      <c r="E9" s="23">
        <f t="shared" si="0"/>
        <v>4.4999999999999998E-2</v>
      </c>
      <c r="F9" s="2">
        <f t="shared" si="1"/>
        <v>229.5</v>
      </c>
      <c r="G9" s="24">
        <f t="shared" si="2"/>
        <v>2</v>
      </c>
      <c r="I9" s="16">
        <v>6000</v>
      </c>
      <c r="J9" s="18">
        <v>0.05</v>
      </c>
    </row>
    <row r="10" spans="1:10" x14ac:dyDescent="0.25">
      <c r="A10" s="17" t="s">
        <v>41</v>
      </c>
      <c r="B10" s="17" t="s">
        <v>42</v>
      </c>
      <c r="C10" t="s">
        <v>43</v>
      </c>
      <c r="D10" s="2">
        <v>4230</v>
      </c>
      <c r="E10" s="23">
        <f t="shared" si="0"/>
        <v>0.04</v>
      </c>
      <c r="F10" s="2">
        <f t="shared" si="1"/>
        <v>169.20000000000002</v>
      </c>
      <c r="G10" s="24">
        <f t="shared" si="2"/>
        <v>3</v>
      </c>
      <c r="I10" s="16">
        <v>7000</v>
      </c>
      <c r="J10" s="18">
        <v>5.5E-2</v>
      </c>
    </row>
    <row r="11" spans="1:10" x14ac:dyDescent="0.25">
      <c r="A11" s="17" t="s">
        <v>54</v>
      </c>
      <c r="B11" s="17" t="s">
        <v>55</v>
      </c>
      <c r="C11" t="s">
        <v>35</v>
      </c>
      <c r="D11" s="2">
        <v>1900</v>
      </c>
      <c r="E11" s="23">
        <f t="shared" si="0"/>
        <v>2.5000000000000001E-2</v>
      </c>
      <c r="F11" s="2">
        <f t="shared" si="1"/>
        <v>47.5</v>
      </c>
      <c r="G11" s="24">
        <f t="shared" si="2"/>
        <v>7</v>
      </c>
      <c r="I11" s="16">
        <v>8000</v>
      </c>
      <c r="J11" s="18">
        <v>0.06</v>
      </c>
    </row>
    <row r="13" spans="1:10" x14ac:dyDescent="0.25">
      <c r="A13" s="22" t="s">
        <v>53</v>
      </c>
    </row>
    <row r="14" spans="1:10" x14ac:dyDescent="0.25">
      <c r="A14" s="20"/>
      <c r="B14" s="20"/>
      <c r="C14" s="21" t="s">
        <v>35</v>
      </c>
      <c r="D14" s="21" t="s">
        <v>40</v>
      </c>
      <c r="E14" s="21" t="s">
        <v>43</v>
      </c>
    </row>
    <row r="15" spans="1:10" x14ac:dyDescent="0.25">
      <c r="A15" s="27" t="s">
        <v>50</v>
      </c>
      <c r="B15" s="27"/>
      <c r="C15">
        <f>COUNTIF($C$5:$C$11,C14)</f>
        <v>3</v>
      </c>
      <c r="D15">
        <f t="shared" ref="D15:E15" si="3">COUNTIF($C$5:$C$11,D14)</f>
        <v>2</v>
      </c>
      <c r="E15">
        <f t="shared" si="3"/>
        <v>2</v>
      </c>
    </row>
    <row r="16" spans="1:10" x14ac:dyDescent="0.25">
      <c r="A16" s="27" t="s">
        <v>51</v>
      </c>
      <c r="B16" s="27"/>
      <c r="C16" s="2">
        <f>SUMIF($C$5:$C$11,C14,$D$5:$D$11)</f>
        <v>12650</v>
      </c>
      <c r="D16" s="2">
        <f t="shared" ref="D16:E16" si="4">SUMIF($C$5:$C$11,D14,$D$5:$D$11)</f>
        <v>7900</v>
      </c>
      <c r="E16" s="2">
        <f t="shared" si="4"/>
        <v>7330</v>
      </c>
    </row>
    <row r="17" spans="1:5" x14ac:dyDescent="0.25">
      <c r="A17" s="27" t="s">
        <v>52</v>
      </c>
      <c r="B17" s="27"/>
      <c r="C17" s="2">
        <f>AVERAGEIF($C$5:$C$11,C14,$D$5:$D$11)</f>
        <v>4216.666666666667</v>
      </c>
      <c r="D17" s="2">
        <f t="shared" ref="D17:E17" si="5">AVERAGEIF($C$5:$C$11,D14,$D$5:$D$11)</f>
        <v>3950</v>
      </c>
      <c r="E17" s="2">
        <f t="shared" si="5"/>
        <v>3665</v>
      </c>
    </row>
  </sheetData>
  <mergeCells count="4">
    <mergeCell ref="I1:J1"/>
    <mergeCell ref="A15:B15"/>
    <mergeCell ref="A16:B16"/>
    <mergeCell ref="A17:B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Daten_1</vt:lpstr>
      <vt:lpstr>Lösung_1</vt:lpstr>
      <vt:lpstr>Daten_2</vt:lpstr>
      <vt:lpstr>Lösung_2</vt:lpstr>
      <vt:lpstr>Daten_3</vt:lpstr>
      <vt:lpstr>Lösung_3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Viola Baumuster</cp:lastModifiedBy>
  <dcterms:created xsi:type="dcterms:W3CDTF">2019-05-17T06:13:20Z</dcterms:created>
  <dcterms:modified xsi:type="dcterms:W3CDTF">2019-06-03T13:21:37Z</dcterms:modified>
</cp:coreProperties>
</file>