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13_ncr:1_{5F7A3D9C-AD1C-4915-99F8-4818196BEA39}" xr6:coauthVersionLast="47" xr6:coauthVersionMax="47" xr10:uidLastSave="{00000000-0000-0000-0000-000000000000}"/>
  <bookViews>
    <workbookView xWindow="-120" yWindow="-120" windowWidth="20730" windowHeight="11160" firstSheet="3" activeTab="7" xr2:uid="{6185AB48-1C4C-446C-B133-80B50DF4F919}"/>
  </bookViews>
  <sheets>
    <sheet name="Tabelle1" sheetId="1" r:id="rId1"/>
    <sheet name="KOMPLEXE" sheetId="2" r:id="rId2"/>
    <sheet name="IMREALTEIL, IMAGINÄRTEIL" sheetId="3" r:id="rId3"/>
    <sheet name="IMARGUMENT, IMABS" sheetId="7" r:id="rId4"/>
    <sheet name="IMSUMME, IMSUB" sheetId="4" r:id="rId5"/>
    <sheet name="IMPRODUKT, IMDIV" sheetId="5" r:id="rId6"/>
    <sheet name="Tabelle8" sheetId="8" r:id="rId7"/>
    <sheet name="Runden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9" l="1"/>
  <c r="D2" i="9"/>
  <c r="D5" i="9"/>
  <c r="B6" i="9"/>
  <c r="B5" i="9"/>
  <c r="B4" i="9"/>
  <c r="D4" i="9" s="1"/>
  <c r="B3" i="9"/>
  <c r="D3" i="9" s="1"/>
  <c r="B2" i="9"/>
  <c r="B5" i="8"/>
  <c r="D5" i="8" s="1"/>
  <c r="B3" i="8"/>
  <c r="D3" i="8" s="1"/>
  <c r="B4" i="8"/>
  <c r="B2" i="8"/>
  <c r="D2" i="8" s="1"/>
  <c r="E2" i="5"/>
  <c r="C2" i="5"/>
  <c r="E4" i="5"/>
  <c r="C4" i="5"/>
  <c r="E3" i="5"/>
  <c r="C3" i="5"/>
  <c r="H3" i="7"/>
  <c r="H4" i="7"/>
  <c r="H2" i="7"/>
  <c r="F3" i="7"/>
  <c r="F4" i="7"/>
  <c r="F2" i="7"/>
  <c r="B3" i="7"/>
  <c r="D3" i="7" s="1"/>
  <c r="B4" i="7"/>
  <c r="D4" i="7" s="1"/>
  <c r="B2" i="7"/>
  <c r="D2" i="7" s="1"/>
  <c r="B3" i="4"/>
  <c r="B4" i="4"/>
  <c r="D3" i="3"/>
  <c r="D4" i="3"/>
  <c r="D5" i="3"/>
  <c r="D2" i="3"/>
  <c r="B4" i="3"/>
  <c r="B5" i="3"/>
  <c r="B3" i="3"/>
  <c r="B2" i="3"/>
  <c r="C6" i="2"/>
  <c r="C3" i="2"/>
  <c r="C4" i="2"/>
  <c r="C5" i="2"/>
  <c r="C2" i="2"/>
  <c r="C5" i="9"/>
  <c r="C3" i="8"/>
  <c r="E2" i="7"/>
  <c r="C3" i="3"/>
  <c r="D2" i="2"/>
  <c r="E2" i="3"/>
  <c r="C3" i="9"/>
  <c r="C4" i="8"/>
  <c r="C2" i="7"/>
  <c r="C4" i="3"/>
  <c r="E2" i="8"/>
  <c r="E4" i="9"/>
  <c r="C4" i="9"/>
  <c r="C5" i="8"/>
  <c r="C4" i="4"/>
  <c r="C5" i="3"/>
  <c r="E5" i="9"/>
  <c r="C2" i="9"/>
  <c r="C2" i="8"/>
  <c r="C3" i="4"/>
  <c r="C2" i="3"/>
  <c r="E6" i="9"/>
  <c r="E3" i="8"/>
  <c r="F2" i="5"/>
  <c r="E4" i="3"/>
  <c r="D4" i="2"/>
  <c r="G2" i="7"/>
  <c r="E3" i="9"/>
  <c r="E4" i="8"/>
  <c r="D2" i="5"/>
  <c r="E5" i="3"/>
  <c r="D5" i="2"/>
  <c r="C6" i="9"/>
  <c r="E2" i="9"/>
  <c r="E5" i="8"/>
  <c r="I2" i="7"/>
  <c r="E3" i="3"/>
  <c r="D6" i="2"/>
  <c r="D3" i="2"/>
  <c r="D4" i="8" l="1"/>
</calcChain>
</file>

<file path=xl/sharedStrings.xml><?xml version="1.0" encoding="utf-8"?>
<sst xmlns="http://schemas.openxmlformats.org/spreadsheetml/2006/main" count="47" uniqueCount="33">
  <si>
    <t>Real</t>
  </si>
  <si>
    <t>Imag</t>
  </si>
  <si>
    <t>Ergebnis</t>
  </si>
  <si>
    <t>4+6i</t>
  </si>
  <si>
    <t>2+3j</t>
  </si>
  <si>
    <t>i</t>
  </si>
  <si>
    <t>Komplexe_Zahl</t>
  </si>
  <si>
    <t>Realteil</t>
  </si>
  <si>
    <t>Imaginärteil</t>
  </si>
  <si>
    <t>Komplexe Zahl</t>
  </si>
  <si>
    <t>Summe</t>
  </si>
  <si>
    <t>5+3i</t>
  </si>
  <si>
    <t>Differenz</t>
  </si>
  <si>
    <t>Komplexe Zahl1</t>
  </si>
  <si>
    <t>Komplexe Zahl2</t>
  </si>
  <si>
    <t>Komplexe_Zahl1</t>
  </si>
  <si>
    <t>Komplexe_Zahl2</t>
  </si>
  <si>
    <t>3+4i</t>
  </si>
  <si>
    <t>Absolutwert</t>
  </si>
  <si>
    <t>in Grad</t>
  </si>
  <si>
    <t>2+2i</t>
  </si>
  <si>
    <t>Produkt</t>
  </si>
  <si>
    <t>Ouotient</t>
  </si>
  <si>
    <t>4+3i</t>
  </si>
  <si>
    <t>6+3i</t>
  </si>
  <si>
    <t>2i</t>
  </si>
  <si>
    <t>Winkel Phi</t>
  </si>
  <si>
    <t>1+i</t>
  </si>
  <si>
    <t>1+1i</t>
  </si>
  <si>
    <t>IMAPOTENZ</t>
  </si>
  <si>
    <t>IMWURZEL</t>
  </si>
  <si>
    <t>5+8i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</si>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</sst>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0" xfId="0" applyFont="1" applyFill="1"/>
    <xf numFmtId="0" fontId="0" fillId="0" borderId="0" xfId="0" applyAlignment="1">
      <alignment horizontal="left" indent="1"/>
    </xf>
    <xf numFmtId="0" fontId="0" fillId="3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1" fillId="4" borderId="0" xfId="0" applyFont="1" applyFill="1"/>
    <xf numFmtId="0" fontId="1" fillId="0" borderId="0" xfId="0" applyFont="1" applyAlignment="1">
      <alignment horizontal="center"/>
    </xf>
    <xf numFmtId="0" fontId="0" fillId="2" borderId="0" xfId="0" applyFont="1" applyFill="1" applyBorder="1"/>
    <xf numFmtId="0" fontId="0" fillId="2" borderId="1" xfId="0" applyFont="1" applyFill="1" applyBorder="1"/>
    <xf numFmtId="164" fontId="0" fillId="0" borderId="0" xfId="0" applyNumberFormat="1"/>
    <xf numFmtId="0" fontId="1" fillId="0" borderId="0" xfId="0" applyFont="1" applyFill="1" applyAlignment="1">
      <alignment horizontal="right"/>
    </xf>
    <xf numFmtId="164" fontId="0" fillId="0" borderId="0" xfId="0" applyNumberFormat="1" applyAlignment="1">
      <alignment horizontal="left" indent="1"/>
    </xf>
    <xf numFmtId="0" fontId="1" fillId="2" borderId="0" xfId="0" applyFont="1" applyFill="1" applyAlignment="1">
      <alignment horizontal="center"/>
    </xf>
    <xf numFmtId="1" fontId="0" fillId="0" borderId="0" xfId="0" applyNumberFormat="1"/>
    <xf numFmtId="0" fontId="0" fillId="0" borderId="0" xfId="0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0" borderId="0" xfId="0" applyFont="1" applyAlignment="1">
      <alignment horizontal="left" indent="1"/>
    </xf>
    <xf numFmtId="0" fontId="1" fillId="0" borderId="0" xfId="0" applyFont="1" applyFill="1"/>
    <xf numFmtId="0" fontId="1" fillId="4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Tabelle1!$A$2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Tabelle1!$B$2</c:f>
              <c:numCache>
                <c:formatCode>General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1B-40D0-80DA-82D9BFDAD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588280"/>
        <c:axId val="496588936"/>
      </c:scatterChart>
      <c:valAx>
        <c:axId val="496588280"/>
        <c:scaling>
          <c:orientation val="minMax"/>
          <c:max val="5"/>
          <c:min val="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6588936"/>
        <c:crosses val="autoZero"/>
        <c:crossBetween val="midCat"/>
        <c:majorUnit val="1"/>
      </c:valAx>
      <c:valAx>
        <c:axId val="496588936"/>
        <c:scaling>
          <c:orientation val="minMax"/>
          <c:max val="5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658828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0</xdr:row>
      <xdr:rowOff>166687</xdr:rowOff>
    </xdr:from>
    <xdr:to>
      <xdr:col>6</xdr:col>
      <xdr:colOff>441600</xdr:colOff>
      <xdr:row>15</xdr:row>
      <xdr:rowOff>189187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61888AC-C683-4869-9D01-3FC8A0ED0B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0.3113</cdr:x>
      <cdr:y>0.43615</cdr:y>
    </cdr:from>
    <cdr:to>
      <cdr:x>0.68544</cdr:x>
      <cdr:y>0.43615</cdr:y>
    </cdr:to>
    <cdr:cxnSp macro="">
      <cdr:nvCxnSpPr>
        <cdr:cNvPr id="12" name="Gerader Verbinder 11">
          <a:extLst xmlns:a="http://schemas.openxmlformats.org/drawingml/2006/main">
            <a:ext uri="{FF2B5EF4-FFF2-40B4-BE49-F238E27FC236}">
              <a16:creationId xmlns:a16="http://schemas.microsoft.com/office/drawing/2014/main" id="{171FAEAA-F3EE-4509-9E6B-7CBDE2B9E218}"/>
            </a:ext>
          </a:extLst>
        </cdr:cNvPr>
        <cdr:cNvCxnSpPr/>
      </cdr:nvCxnSpPr>
      <cdr:spPr>
        <a:xfrm xmlns:a="http://schemas.openxmlformats.org/drawingml/2006/main">
          <a:off x="896541" y="1256110"/>
          <a:ext cx="1077515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0.69164</cdr:x>
      <cdr:y>0.43615</cdr:y>
    </cdr:from>
    <cdr:to>
      <cdr:x>0.69164</cdr:x>
      <cdr:y>0.69246</cdr:y>
    </cdr:to>
    <cdr:cxnSp macro="">
      <cdr:nvCxnSpPr>
        <cdr:cNvPr id="14" name="Gerader Verbinder 13">
          <a:extLst xmlns:a="http://schemas.openxmlformats.org/drawingml/2006/main">
            <a:ext uri="{FF2B5EF4-FFF2-40B4-BE49-F238E27FC236}">
              <a16:creationId xmlns:a16="http://schemas.microsoft.com/office/drawing/2014/main" id="{199C4FD6-6CE2-40CD-9EC9-7F95F68AE1DE}"/>
            </a:ext>
          </a:extLst>
        </cdr:cNvPr>
        <cdr:cNvCxnSpPr/>
      </cdr:nvCxnSpPr>
      <cdr:spPr>
        <a:xfrm xmlns:a="http://schemas.openxmlformats.org/drawingml/2006/main" flipV="1">
          <a:off x="1991916" y="1256110"/>
          <a:ext cx="0" cy="73818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0.31337</cdr:x>
      <cdr:y>0.43615</cdr:y>
    </cdr:from>
    <cdr:to>
      <cdr:x>0.6875</cdr:x>
      <cdr:y>0.69246</cdr:y>
    </cdr:to>
    <cdr:cxnSp macro="">
      <cdr:nvCxnSpPr>
        <cdr:cNvPr id="20" name="Gerader Verbinder 19">
          <a:extLst xmlns:a="http://schemas.openxmlformats.org/drawingml/2006/main">
            <a:ext uri="{FF2B5EF4-FFF2-40B4-BE49-F238E27FC236}">
              <a16:creationId xmlns:a16="http://schemas.microsoft.com/office/drawing/2014/main" id="{0F7A5B7D-1955-48AD-A2CC-BBB75620349F}"/>
            </a:ext>
          </a:extLst>
        </cdr:cNvPr>
        <cdr:cNvCxnSpPr/>
      </cdr:nvCxnSpPr>
      <cdr:spPr>
        <a:xfrm xmlns:a="http://schemas.openxmlformats.org/drawingml/2006/main" flipV="1">
          <a:off x="902494" y="1256110"/>
          <a:ext cx="1077515" cy="73818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0.21621</cdr:x>
      <cdr:y>0.43615</cdr:y>
    </cdr:from>
    <cdr:to>
      <cdr:x>0.21621</cdr:x>
      <cdr:y>0.6904</cdr:y>
    </cdr:to>
    <cdr:cxnSp macro="">
      <cdr:nvCxnSpPr>
        <cdr:cNvPr id="22" name="Gerade Verbindung mit Pfeil 21">
          <a:extLst xmlns:a="http://schemas.openxmlformats.org/drawingml/2006/main">
            <a:ext uri="{FF2B5EF4-FFF2-40B4-BE49-F238E27FC236}">
              <a16:creationId xmlns:a16="http://schemas.microsoft.com/office/drawing/2014/main" id="{E36ED52A-9627-429E-A2A3-132D8BB2596B}"/>
            </a:ext>
          </a:extLst>
        </cdr:cNvPr>
        <cdr:cNvCxnSpPr/>
      </cdr:nvCxnSpPr>
      <cdr:spPr>
        <a:xfrm xmlns:a="http://schemas.openxmlformats.org/drawingml/2006/main" flipV="1">
          <a:off x="622697" y="1256110"/>
          <a:ext cx="0" cy="73223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0.31337</cdr:x>
      <cdr:y>0.76688</cdr:y>
    </cdr:from>
    <cdr:to>
      <cdr:x>0.6937</cdr:x>
      <cdr:y>0.76688</cdr:y>
    </cdr:to>
    <cdr:cxnSp macro="">
      <cdr:nvCxnSpPr>
        <cdr:cNvPr id="24" name="Gerade Verbindung mit Pfeil 23">
          <a:extLst xmlns:a="http://schemas.openxmlformats.org/drawingml/2006/main">
            <a:ext uri="{FF2B5EF4-FFF2-40B4-BE49-F238E27FC236}">
              <a16:creationId xmlns:a16="http://schemas.microsoft.com/office/drawing/2014/main" id="{6CBE5B3D-310D-46DF-9FF8-1F4D23AAFABB}"/>
            </a:ext>
          </a:extLst>
        </cdr:cNvPr>
        <cdr:cNvCxnSpPr/>
      </cdr:nvCxnSpPr>
      <cdr:spPr>
        <a:xfrm xmlns:a="http://schemas.openxmlformats.org/drawingml/2006/main">
          <a:off x="902494" y="2208610"/>
          <a:ext cx="1095375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0.47105</cdr:x>
      <cdr:y>0.74532</cdr:y>
    </cdr:from>
    <cdr:to>
      <cdr:x>0.58917</cdr:x>
      <cdr:y>0.81147</cdr:y>
    </cdr:to>
    <cdr:sp macro="" textlink="">
      <cdr:nvSpPr>
        <cdr:cNvPr id="25" name="Textfeld 24">
          <a:extLst xmlns:a="http://schemas.openxmlformats.org/drawingml/2006/main">
            <a:ext uri="{FF2B5EF4-FFF2-40B4-BE49-F238E27FC236}">
              <a16:creationId xmlns:a16="http://schemas.microsoft.com/office/drawing/2014/main" id="{E35CA9F1-9E8E-4873-B665-9F2D2582E4CD}"/>
            </a:ext>
          </a:extLst>
        </cdr:cNvPr>
        <cdr:cNvSpPr txBox="1"/>
      </cdr:nvSpPr>
      <cdr:spPr>
        <a:xfrm xmlns:a="http://schemas.openxmlformats.org/drawingml/2006/main">
          <a:off x="1356632" y="2146527"/>
          <a:ext cx="340179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x</a:t>
          </a:r>
        </a:p>
      </cdr:txBody>
    </cdr:sp>
  </cdr:relSizeAnchor>
  <cdr:relSizeAnchor xmlns:cdr="http://schemas.openxmlformats.org/drawingml/2006/chartDrawing">
    <cdr:from>
      <cdr:x>0.13103</cdr:x>
      <cdr:y>0.50192</cdr:y>
    </cdr:from>
    <cdr:to>
      <cdr:x>0.24915</cdr:x>
      <cdr:y>0.56807</cdr:y>
    </cdr:to>
    <cdr:sp macro="" textlink="">
      <cdr:nvSpPr>
        <cdr:cNvPr id="27" name="Textfeld 1">
          <a:extLst xmlns:a="http://schemas.openxmlformats.org/drawingml/2006/main">
            <a:ext uri="{FF2B5EF4-FFF2-40B4-BE49-F238E27FC236}">
              <a16:creationId xmlns:a16="http://schemas.microsoft.com/office/drawing/2014/main" id="{F05CD659-E469-4155-BD77-7C7A324A1C39}"/>
            </a:ext>
          </a:extLst>
        </cdr:cNvPr>
        <cdr:cNvSpPr txBox="1"/>
      </cdr:nvSpPr>
      <cdr:spPr>
        <a:xfrm xmlns:a="http://schemas.openxmlformats.org/drawingml/2006/main">
          <a:off x="377371" y="1445532"/>
          <a:ext cx="340179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yi</a:t>
          </a:r>
        </a:p>
      </cdr:txBody>
    </cdr:sp>
  </cdr:relSizeAnchor>
  <cdr:relSizeAnchor xmlns:cdr="http://schemas.openxmlformats.org/drawingml/2006/chartDrawing">
    <cdr:from>
      <cdr:x>0.70745</cdr:x>
      <cdr:y>0.37435</cdr:y>
    </cdr:from>
    <cdr:to>
      <cdr:x>0.93171</cdr:x>
      <cdr:y>0.44286</cdr:y>
    </cdr:to>
    <cdr:sp macro="" textlink="">
      <cdr:nvSpPr>
        <cdr:cNvPr id="30" name="Textfeld 1">
          <a:extLst xmlns:a="http://schemas.openxmlformats.org/drawingml/2006/main">
            <a:ext uri="{FF2B5EF4-FFF2-40B4-BE49-F238E27FC236}">
              <a16:creationId xmlns:a16="http://schemas.microsoft.com/office/drawing/2014/main" id="{565A56FE-9CF7-4EAD-AB7A-2C704CC9AA2E}"/>
            </a:ext>
          </a:extLst>
        </cdr:cNvPr>
        <cdr:cNvSpPr txBox="1"/>
      </cdr:nvSpPr>
      <cdr:spPr>
        <a:xfrm xmlns:a="http://schemas.openxmlformats.org/drawingml/2006/main">
          <a:off x="2037443" y="1078140"/>
          <a:ext cx="645886" cy="197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x + yi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246A9-9E92-4A60-81D8-9DBC6A2F6298}">
  <dimension ref="A2:C4"/>
  <sheetViews>
    <sheetView zoomScale="120" zoomScaleNormal="120" workbookViewId="0">
      <selection activeCell="K12" sqref="K12"/>
    </sheetView>
  </sheetViews>
  <sheetFormatPr baseColWidth="10" defaultRowHeight="15" x14ac:dyDescent="0.25"/>
  <sheetData>
    <row r="2" spans="1:3" x14ac:dyDescent="0.25">
      <c r="A2">
        <v>3</v>
      </c>
      <c r="B2">
        <v>2</v>
      </c>
    </row>
    <row r="4" spans="1:3" x14ac:dyDescent="0.25">
      <c r="C4">
        <v>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2A032-E638-4ABF-85D8-0F08A68EFFCD}">
  <dimension ref="A1:D6"/>
  <sheetViews>
    <sheetView workbookViewId="0">
      <selection activeCell="C2" sqref="C2"/>
    </sheetView>
  </sheetViews>
  <sheetFormatPr baseColWidth="10" defaultRowHeight="15" x14ac:dyDescent="0.25"/>
  <cols>
    <col min="3" max="3" width="12.7109375" customWidth="1"/>
    <col min="4" max="4" width="23.7109375" customWidth="1"/>
  </cols>
  <sheetData>
    <row r="1" spans="1:4" x14ac:dyDescent="0.25">
      <c r="A1" s="3" t="s">
        <v>0</v>
      </c>
      <c r="B1" s="3" t="s">
        <v>1</v>
      </c>
      <c r="C1" s="3" t="s">
        <v>2</v>
      </c>
      <c r="D1" s="4"/>
    </row>
    <row r="2" spans="1:4" x14ac:dyDescent="0.25">
      <c r="A2">
        <v>4</v>
      </c>
      <c r="B2">
        <v>6</v>
      </c>
      <c r="C2" s="2" t="str">
        <f>COMPLEX(A2,B2)</f>
        <v>4+6i</v>
      </c>
      <c r="D2" t="str">
        <f ca="1">_xlfn.FORMULATEXT(C2)</f>
        <v>=KOMPLEXE(A2;B2)</v>
      </c>
    </row>
    <row r="3" spans="1:4" x14ac:dyDescent="0.25">
      <c r="A3">
        <v>5</v>
      </c>
      <c r="B3">
        <v>3</v>
      </c>
      <c r="C3" s="2" t="str">
        <f t="shared" ref="C3:C5" si="0">COMPLEX(A3,B3)</f>
        <v>5+3i</v>
      </c>
      <c r="D3" t="str">
        <f t="shared" ref="D3:D6" ca="1" si="1">_xlfn.FORMULATEXT(C3)</f>
        <v>=KOMPLEXE(A3;B3)</v>
      </c>
    </row>
    <row r="4" spans="1:4" x14ac:dyDescent="0.25">
      <c r="A4">
        <v>0</v>
      </c>
      <c r="B4">
        <v>1</v>
      </c>
      <c r="C4" s="2" t="str">
        <f t="shared" si="0"/>
        <v>i</v>
      </c>
      <c r="D4" t="str">
        <f t="shared" ca="1" si="1"/>
        <v>=KOMPLEXE(A4;B4)</v>
      </c>
    </row>
    <row r="5" spans="1:4" x14ac:dyDescent="0.25">
      <c r="A5">
        <v>1</v>
      </c>
      <c r="B5">
        <v>0</v>
      </c>
      <c r="C5" s="2" t="str">
        <f t="shared" si="0"/>
        <v>1</v>
      </c>
      <c r="D5" t="str">
        <f t="shared" ca="1" si="1"/>
        <v>=KOMPLEXE(A5;B5)</v>
      </c>
    </row>
    <row r="6" spans="1:4" x14ac:dyDescent="0.25">
      <c r="A6">
        <v>2</v>
      </c>
      <c r="B6">
        <v>2</v>
      </c>
      <c r="C6" s="2" t="str">
        <f>COMPLEX(A6,B6,"j")</f>
        <v>2+2j</v>
      </c>
      <c r="D6" t="str">
        <f t="shared" ca="1" si="1"/>
        <v>=KOMPLEXE(A6;B6;"j")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B84B0-9B42-46C9-B366-FE6187E10038}">
  <dimension ref="A1:E5"/>
  <sheetViews>
    <sheetView workbookViewId="0">
      <selection activeCell="K17" sqref="K17"/>
    </sheetView>
  </sheetViews>
  <sheetFormatPr baseColWidth="10" defaultRowHeight="15" x14ac:dyDescent="0.25"/>
  <cols>
    <col min="1" max="1" width="17.5703125" customWidth="1"/>
    <col min="3" max="3" width="17.85546875" customWidth="1"/>
    <col min="4" max="4" width="13.5703125" customWidth="1"/>
    <col min="5" max="5" width="21" customWidth="1"/>
  </cols>
  <sheetData>
    <row r="1" spans="1:5" x14ac:dyDescent="0.25">
      <c r="A1" s="5" t="s">
        <v>6</v>
      </c>
      <c r="B1" s="3" t="s">
        <v>7</v>
      </c>
      <c r="D1" s="3" t="s">
        <v>8</v>
      </c>
    </row>
    <row r="2" spans="1:5" x14ac:dyDescent="0.25">
      <c r="A2" s="7" t="s">
        <v>3</v>
      </c>
      <c r="B2">
        <f>IMREAL(A2)</f>
        <v>4</v>
      </c>
      <c r="C2" s="6" t="str">
        <f ca="1">_xlfn.FORMULATEXT(B2)</f>
        <v>=IMREALTEIL(A2)</v>
      </c>
      <c r="D2">
        <f>IMAGINARY(A2)</f>
        <v>6</v>
      </c>
      <c r="E2" s="6" t="str">
        <f ca="1">_xlfn.FORMULATEXT(D2)</f>
        <v>=IMAGINÄRTEIL(A2)</v>
      </c>
    </row>
    <row r="3" spans="1:5" x14ac:dyDescent="0.25">
      <c r="A3" s="7" t="s">
        <v>4</v>
      </c>
      <c r="B3">
        <f>IMREAL(A3)</f>
        <v>2</v>
      </c>
      <c r="C3" s="6" t="str">
        <f t="shared" ref="C3:C5" ca="1" si="0">_xlfn.FORMULATEXT(B3)</f>
        <v>=IMREALTEIL(A3)</v>
      </c>
      <c r="D3">
        <f t="shared" ref="D3:D5" si="1">IMAGINARY(A3)</f>
        <v>3</v>
      </c>
      <c r="E3" s="6" t="str">
        <f t="shared" ref="E3:E5" ca="1" si="2">_xlfn.FORMULATEXT(D3)</f>
        <v>=IMAGINÄRTEIL(A3)</v>
      </c>
    </row>
    <row r="4" spans="1:5" x14ac:dyDescent="0.25">
      <c r="A4" s="7" t="s">
        <v>5</v>
      </c>
      <c r="B4">
        <f>IMREAL(A4)</f>
        <v>0</v>
      </c>
      <c r="C4" s="6" t="str">
        <f t="shared" ca="1" si="0"/>
        <v>=IMREALTEIL(A4)</v>
      </c>
      <c r="D4">
        <f t="shared" si="1"/>
        <v>1</v>
      </c>
      <c r="E4" s="6" t="str">
        <f t="shared" ca="1" si="2"/>
        <v>=IMAGINÄRTEIL(A4)</v>
      </c>
    </row>
    <row r="5" spans="1:5" x14ac:dyDescent="0.25">
      <c r="A5" s="7">
        <v>1</v>
      </c>
      <c r="B5">
        <f>IMREAL(A5)</f>
        <v>1</v>
      </c>
      <c r="C5" s="6" t="str">
        <f t="shared" ca="1" si="0"/>
        <v>=IMREALTEIL(A5)</v>
      </c>
      <c r="D5">
        <f t="shared" si="1"/>
        <v>0</v>
      </c>
      <c r="E5" s="6" t="str">
        <f t="shared" ca="1" si="2"/>
        <v>=IMAGINÄRTEIL(A5)</v>
      </c>
    </row>
  </sheetData>
  <pageMargins left="0.7" right="0.7" top="0.78740157499999996" bottom="0.78740157499999996" header="0.3" footer="0.3"/>
  <ignoredErrors>
    <ignoredError sqref="D2 D3:D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6481B-D6A5-4B1B-B5FA-1F9C357BBC84}">
  <dimension ref="A1:I4"/>
  <sheetViews>
    <sheetView workbookViewId="0">
      <selection activeCell="J12" sqref="J12"/>
    </sheetView>
  </sheetViews>
  <sheetFormatPr baseColWidth="10" defaultRowHeight="15" x14ac:dyDescent="0.25"/>
  <cols>
    <col min="1" max="1" width="15.5703125" customWidth="1"/>
    <col min="2" max="2" width="12.7109375" customWidth="1"/>
    <col min="3" max="3" width="13.5703125" customWidth="1"/>
    <col min="4" max="4" width="10.85546875" customWidth="1"/>
    <col min="5" max="5" width="12.85546875" customWidth="1"/>
    <col min="6" max="6" width="13.28515625" customWidth="1"/>
    <col min="7" max="7" width="20.140625" customWidth="1"/>
    <col min="8" max="8" width="10.7109375" customWidth="1"/>
    <col min="9" max="9" width="13.28515625" customWidth="1"/>
  </cols>
  <sheetData>
    <row r="1" spans="1:9" x14ac:dyDescent="0.25">
      <c r="A1" s="16" t="s">
        <v>6</v>
      </c>
      <c r="B1" s="3" t="s">
        <v>18</v>
      </c>
      <c r="C1" s="14"/>
      <c r="D1" s="3" t="s">
        <v>19</v>
      </c>
      <c r="F1" s="5" t="s">
        <v>26</v>
      </c>
      <c r="H1" s="3" t="s">
        <v>19</v>
      </c>
    </row>
    <row r="2" spans="1:9" x14ac:dyDescent="0.25">
      <c r="A2" s="7" t="s">
        <v>3</v>
      </c>
      <c r="B2" s="13">
        <f>IMABS(A2)</f>
        <v>7.2111025509279791</v>
      </c>
      <c r="C2" s="15" t="str">
        <f ca="1">_xlfn.FORMULATEXT(B2)</f>
        <v>=IMABS(A2)</v>
      </c>
      <c r="D2" s="13">
        <f>DEGREES(B2)</f>
        <v>413.16574180419497</v>
      </c>
      <c r="E2" s="6" t="str">
        <f ca="1">_xlfn.FORMULATEXT(D2)</f>
        <v>=GRAD(B2)</v>
      </c>
      <c r="F2" s="13">
        <f>IMARGUMENT(A2)</f>
        <v>0.98279372324732905</v>
      </c>
      <c r="G2" s="6" t="str">
        <f ca="1">_xlfn.FORMULATEXT(F2)</f>
        <v>=IMARGUMENT(A2)</v>
      </c>
      <c r="H2" s="13">
        <f>DEGREES(F2)</f>
        <v>56.309932474020215</v>
      </c>
      <c r="I2" s="6" t="str">
        <f ca="1">_xlfn.FORMULATEXT(H2)</f>
        <v>=GRAD(F2)</v>
      </c>
    </row>
    <row r="3" spans="1:9" x14ac:dyDescent="0.25">
      <c r="A3" s="7" t="s">
        <v>17</v>
      </c>
      <c r="B3" s="13">
        <f t="shared" ref="B3:B4" si="0">IMABS(A3)</f>
        <v>5</v>
      </c>
      <c r="C3" s="13"/>
      <c r="D3" s="13">
        <f>DEGREES(B3)</f>
        <v>286.47889756541161</v>
      </c>
      <c r="F3" s="13">
        <f t="shared" ref="F3:F4" si="1">IMARGUMENT(A3)</f>
        <v>0.92729521800161219</v>
      </c>
      <c r="H3" s="13">
        <f t="shared" ref="H3:H4" si="2">DEGREES(F3)</f>
        <v>53.13010235415598</v>
      </c>
    </row>
    <row r="4" spans="1:9" x14ac:dyDescent="0.25">
      <c r="A4" s="7" t="s">
        <v>5</v>
      </c>
      <c r="B4" s="13">
        <f t="shared" si="0"/>
        <v>1</v>
      </c>
      <c r="C4" s="13"/>
      <c r="D4" s="13">
        <f>DEGREES(B4)</f>
        <v>57.295779513082323</v>
      </c>
      <c r="F4" s="13">
        <f t="shared" si="1"/>
        <v>1.5707963267948966</v>
      </c>
      <c r="H4" s="17">
        <f t="shared" si="2"/>
        <v>90</v>
      </c>
    </row>
  </sheetData>
  <pageMargins left="0.7" right="0.7" top="0.78740157499999996" bottom="0.78740157499999996" header="0.3" footer="0.3"/>
  <ignoredErrors>
    <ignoredError sqref="D2 F2 H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BBC2A-5811-4B64-ABC9-C0FB53E5920F}">
  <dimension ref="A1:C4"/>
  <sheetViews>
    <sheetView workbookViewId="0">
      <selection activeCell="F18" sqref="F18"/>
    </sheetView>
  </sheetViews>
  <sheetFormatPr baseColWidth="10" defaultRowHeight="15" x14ac:dyDescent="0.25"/>
  <cols>
    <col min="1" max="1" width="17.7109375" customWidth="1"/>
    <col min="2" max="2" width="15.140625" customWidth="1"/>
    <col min="3" max="3" width="19.7109375" customWidth="1"/>
    <col min="4" max="5" width="12.140625" customWidth="1"/>
  </cols>
  <sheetData>
    <row r="1" spans="1:3" x14ac:dyDescent="0.25">
      <c r="A1" s="11" t="s">
        <v>15</v>
      </c>
      <c r="B1" s="2" t="s">
        <v>11</v>
      </c>
    </row>
    <row r="2" spans="1:3" x14ac:dyDescent="0.25">
      <c r="A2" s="12" t="s">
        <v>16</v>
      </c>
      <c r="B2" s="8" t="s">
        <v>3</v>
      </c>
    </row>
    <row r="3" spans="1:3" x14ac:dyDescent="0.25">
      <c r="A3" s="9" t="s">
        <v>10</v>
      </c>
      <c r="B3" s="10" t="str">
        <f>IMSUM(B1,B2)</f>
        <v>9+9i</v>
      </c>
      <c r="C3" s="6" t="str">
        <f ca="1">_xlfn.FORMULATEXT(B3)</f>
        <v>=IMSUMME(B1;B2)</v>
      </c>
    </row>
    <row r="4" spans="1:3" x14ac:dyDescent="0.25">
      <c r="A4" s="9" t="s">
        <v>12</v>
      </c>
      <c r="B4" s="10" t="str">
        <f>IMSUB(B1,B2)</f>
        <v>1-3i</v>
      </c>
      <c r="C4" s="6" t="str">
        <f ca="1">_xlfn.FORMULATEXT(B4)</f>
        <v>=IMSUB(B1;B2)</v>
      </c>
    </row>
  </sheetData>
  <phoneticPr fontId="2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17C7-A39E-482F-B05A-6202B45E4725}">
  <dimension ref="A1:F4"/>
  <sheetViews>
    <sheetView workbookViewId="0">
      <selection activeCell="L18" sqref="L18"/>
    </sheetView>
  </sheetViews>
  <sheetFormatPr baseColWidth="10" defaultRowHeight="15" x14ac:dyDescent="0.25"/>
  <cols>
    <col min="1" max="1" width="16.140625" customWidth="1"/>
    <col min="2" max="2" width="16.42578125" customWidth="1"/>
    <col min="3" max="3" width="14" customWidth="1"/>
    <col min="4" max="4" width="21.85546875" customWidth="1"/>
    <col min="5" max="5" width="13.5703125" customWidth="1"/>
    <col min="6" max="6" width="17" customWidth="1"/>
  </cols>
  <sheetData>
    <row r="1" spans="1:6" x14ac:dyDescent="0.25">
      <c r="A1" s="5" t="s">
        <v>13</v>
      </c>
      <c r="B1" s="5" t="s">
        <v>14</v>
      </c>
      <c r="C1" s="16" t="s">
        <v>21</v>
      </c>
      <c r="E1" s="16" t="s">
        <v>22</v>
      </c>
    </row>
    <row r="2" spans="1:6" x14ac:dyDescent="0.25">
      <c r="A2" s="7" t="s">
        <v>24</v>
      </c>
      <c r="B2" s="2" t="s">
        <v>20</v>
      </c>
      <c r="C2" s="2" t="str">
        <f>IMPRODUCT(A2,B2)</f>
        <v>6+18i</v>
      </c>
      <c r="D2" s="6" t="str">
        <f ca="1">_xlfn.FORMULATEXT(C2)</f>
        <v>=IMPRODUKT(A2;B2)</v>
      </c>
      <c r="E2" s="2" t="str">
        <f>IMDIV(A2,B2)</f>
        <v>2,25-0,75i</v>
      </c>
      <c r="F2" s="6" t="str">
        <f ca="1">_xlfn.FORMULATEXT(E2)</f>
        <v>=IMDIV(A2;B2)</v>
      </c>
    </row>
    <row r="3" spans="1:6" x14ac:dyDescent="0.25">
      <c r="A3" s="19" t="s">
        <v>25</v>
      </c>
      <c r="B3" s="18" t="s">
        <v>20</v>
      </c>
      <c r="C3" s="2" t="str">
        <f>IMPRODUCT(A3,B3)</f>
        <v>-4+4i</v>
      </c>
      <c r="E3" s="2" t="str">
        <f>IMDIV(A3,B3)</f>
        <v>0,5+0,5i</v>
      </c>
    </row>
    <row r="4" spans="1:6" x14ac:dyDescent="0.25">
      <c r="A4" s="7" t="s">
        <v>23</v>
      </c>
      <c r="B4" s="2">
        <v>1</v>
      </c>
      <c r="C4" s="2" t="str">
        <f>IMPRODUCT(A4,B4)</f>
        <v>4+3i</v>
      </c>
      <c r="E4" s="2" t="str">
        <f>IMDIV(A4,B4)</f>
        <v>4+3i</v>
      </c>
    </row>
  </sheetData>
  <pageMargins left="0.7" right="0.7" top="0.78740157499999996" bottom="0.78740157499999996" header="0.3" footer="0.3"/>
  <ignoredErrors>
    <ignoredError sqref="E2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9FC44-80EC-4B1F-AF1D-7D3B0A8A7E15}">
  <dimension ref="A1:E6"/>
  <sheetViews>
    <sheetView workbookViewId="0">
      <selection activeCell="I11" sqref="I11"/>
    </sheetView>
  </sheetViews>
  <sheetFormatPr baseColWidth="10" defaultRowHeight="15" x14ac:dyDescent="0.25"/>
  <cols>
    <col min="1" max="1" width="14.85546875" style="1" customWidth="1"/>
    <col min="2" max="2" width="25" style="1" customWidth="1"/>
    <col min="3" max="3" width="19.7109375" style="1" customWidth="1"/>
    <col min="4" max="4" width="21.5703125" customWidth="1"/>
    <col min="5" max="5" width="16.5703125" customWidth="1"/>
  </cols>
  <sheetData>
    <row r="1" spans="1:5" x14ac:dyDescent="0.25">
      <c r="A1" s="5" t="s">
        <v>9</v>
      </c>
      <c r="B1" s="5" t="s">
        <v>29</v>
      </c>
      <c r="C1" s="21"/>
      <c r="D1" s="5" t="s">
        <v>30</v>
      </c>
      <c r="E1" s="21"/>
    </row>
    <row r="2" spans="1:5" x14ac:dyDescent="0.25">
      <c r="A2" s="22" t="s">
        <v>3</v>
      </c>
      <c r="B2" s="10" t="str">
        <f>IMPOWER(A2,2)</f>
        <v>-20+48i</v>
      </c>
      <c r="C2" s="20" t="str">
        <f ca="1">_xlfn.FORMULATEXT(B2)</f>
        <v>=IMAPOTENZ(A2;2)</v>
      </c>
      <c r="D2" t="str">
        <f t="shared" ref="D2:D3" si="0">IMSQRT(B2)</f>
        <v>4+6i</v>
      </c>
      <c r="E2" s="6" t="str">
        <f ca="1">_xlfn.FORMULATEXT(D2)</f>
        <v>=IMWURZEL(B2)</v>
      </c>
    </row>
    <row r="3" spans="1:5" x14ac:dyDescent="0.25">
      <c r="A3" s="22" t="s">
        <v>11</v>
      </c>
      <c r="B3" s="10" t="str">
        <f t="shared" ref="B3:B5" si="1">IMPOWER(A3,2)</f>
        <v>16+30i</v>
      </c>
      <c r="C3" s="20" t="str">
        <f t="shared" ref="C3:C5" ca="1" si="2">_xlfn.FORMULATEXT(B3)</f>
        <v>=IMAPOTENZ(A3;2)</v>
      </c>
      <c r="D3" t="str">
        <f t="shared" si="0"/>
        <v>5+3i</v>
      </c>
      <c r="E3" s="6" t="str">
        <f t="shared" ref="E3:E5" ca="1" si="3">_xlfn.FORMULATEXT(D3)</f>
        <v>=IMWURZEL(B3)</v>
      </c>
    </row>
    <row r="4" spans="1:5" x14ac:dyDescent="0.25">
      <c r="A4" s="22" t="s">
        <v>5</v>
      </c>
      <c r="B4" s="10" t="str">
        <f t="shared" si="1"/>
        <v>-1+1,22514845490862E-16i</v>
      </c>
      <c r="C4" s="20" t="str">
        <f t="shared" ca="1" si="2"/>
        <v>=IMAPOTENZ(A4;2)</v>
      </c>
      <c r="D4" t="str">
        <f>IMSQRT(B4)</f>
        <v>6,1257422745431E-17+i</v>
      </c>
      <c r="E4" s="6" t="str">
        <f t="shared" ca="1" si="3"/>
        <v>=IMWURZEL(B4)</v>
      </c>
    </row>
    <row r="5" spans="1:5" x14ac:dyDescent="0.25">
      <c r="A5" s="22" t="s">
        <v>27</v>
      </c>
      <c r="B5" s="10" t="str">
        <f t="shared" si="1"/>
        <v>1,22514845490862E-16+2i</v>
      </c>
      <c r="C5" s="20" t="str">
        <f t="shared" ca="1" si="2"/>
        <v>=IMAPOTENZ(A5;2)</v>
      </c>
      <c r="D5" t="str">
        <f>IMSQRT(B5)</f>
        <v>1+i</v>
      </c>
      <c r="E5" s="6" t="str">
        <f t="shared" ca="1" si="3"/>
        <v>=IMWURZEL(B5)</v>
      </c>
    </row>
    <row r="6" spans="1:5" x14ac:dyDescent="0.25">
      <c r="A6" s="10"/>
    </row>
  </sheetData>
  <pageMargins left="0.7" right="0.7" top="0.78740157499999996" bottom="0.78740157499999996" header="0.3" footer="0.3"/>
  <ignoredErrors>
    <ignoredError sqref="D2:D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04D4B-F35F-4318-A611-C30EC61FE180}">
  <dimension ref="A1:E6"/>
  <sheetViews>
    <sheetView tabSelected="1" workbookViewId="0">
      <selection activeCell="E11" sqref="E11"/>
    </sheetView>
  </sheetViews>
  <sheetFormatPr baseColWidth="10" defaultRowHeight="15" x14ac:dyDescent="0.25"/>
  <cols>
    <col min="1" max="1" width="14.85546875" style="1" customWidth="1"/>
    <col min="2" max="2" width="24" style="1" customWidth="1"/>
    <col min="3" max="3" width="19.5703125" style="1" customWidth="1"/>
    <col min="4" max="4" width="16.140625" customWidth="1"/>
    <col min="5" max="5" width="68" bestFit="1" customWidth="1"/>
  </cols>
  <sheetData>
    <row r="1" spans="1:5" x14ac:dyDescent="0.25">
      <c r="A1" s="5" t="s">
        <v>9</v>
      </c>
      <c r="B1" s="16" t="s">
        <v>29</v>
      </c>
      <c r="C1" s="21"/>
      <c r="D1" s="16" t="s">
        <v>32</v>
      </c>
    </row>
    <row r="2" spans="1:5" x14ac:dyDescent="0.25">
      <c r="A2" s="22" t="s">
        <v>31</v>
      </c>
      <c r="B2" s="10" t="str">
        <f>IMPOWER(A2,2)</f>
        <v>-39+80i</v>
      </c>
      <c r="C2" s="20" t="str">
        <f ca="1">_xlfn.FORMULATEXT(B2)</f>
        <v>=IMAPOTENZ(A2;2)</v>
      </c>
      <c r="D2" s="2" t="str">
        <f t="shared" ref="D2:D3" si="0">COMPLEX(ROUND(IMREAL(B2),20),ROUND(IMAGINARY(B2),20))</f>
        <v>-39+80i</v>
      </c>
      <c r="E2" s="6" t="str">
        <f ca="1">_xlfn.FORMULATEXT(D2)</f>
        <v>=KOMPLEXE(RUNDEN(IMREALTEIL(B2);20);RUNDEN(IMAGINÄRTEIL(B2);20))</v>
      </c>
    </row>
    <row r="3" spans="1:5" x14ac:dyDescent="0.25">
      <c r="A3" s="22" t="s">
        <v>23</v>
      </c>
      <c r="B3" s="10" t="str">
        <f t="shared" ref="B3:B6" si="1">IMPOWER(A3,2)</f>
        <v>7+24i</v>
      </c>
      <c r="C3" s="20" t="str">
        <f t="shared" ref="C3:C6" ca="1" si="2">_xlfn.FORMULATEXT(B3)</f>
        <v>=IMAPOTENZ(A3;2)</v>
      </c>
      <c r="D3" s="2" t="str">
        <f t="shared" si="0"/>
        <v>7+24i</v>
      </c>
      <c r="E3" s="6" t="str">
        <f t="shared" ref="E3:E6" ca="1" si="3">_xlfn.FORMULATEXT(D3)</f>
        <v>=KOMPLEXE(RUNDEN(IMREALTEIL(B3);20);RUNDEN(IMAGINÄRTEIL(B3);20))</v>
      </c>
    </row>
    <row r="4" spans="1:5" x14ac:dyDescent="0.25">
      <c r="A4" s="22" t="s">
        <v>28</v>
      </c>
      <c r="B4" s="10" t="str">
        <f t="shared" si="1"/>
        <v>1,22514845490862E-16+2i</v>
      </c>
      <c r="C4" s="20" t="str">
        <f t="shared" ca="1" si="2"/>
        <v>=IMAPOTENZ(A4;2)</v>
      </c>
      <c r="D4" s="2" t="str">
        <f>COMPLEX(ROUND(IMREAL(B4),20),ROUND(IMAGINARY(B4),20))</f>
        <v>1,2251E-16+2i</v>
      </c>
      <c r="E4" s="6" t="str">
        <f t="shared" ca="1" si="3"/>
        <v>=KOMPLEXE(RUNDEN(IMREALTEIL(B4);20);RUNDEN(IMAGINÄRTEIL(B4);20))</v>
      </c>
    </row>
    <row r="5" spans="1:5" x14ac:dyDescent="0.25">
      <c r="A5" s="22" t="s">
        <v>20</v>
      </c>
      <c r="B5" s="10" t="str">
        <f t="shared" si="1"/>
        <v>4,90059381963448E-16+8i</v>
      </c>
      <c r="C5" s="20" t="str">
        <f t="shared" ca="1" si="2"/>
        <v>=IMAPOTENZ(A5;2)</v>
      </c>
      <c r="D5" s="2" t="str">
        <f t="shared" ref="D5" si="4">COMPLEX(ROUND(IMREAL(B5),20),ROUND(IMAGINARY(B5),20))</f>
        <v>4,9006E-16+8i</v>
      </c>
      <c r="E5" s="6" t="str">
        <f t="shared" ca="1" si="3"/>
        <v>=KOMPLEXE(RUNDEN(IMREALTEIL(B5);20);RUNDEN(IMAGINÄRTEIL(B5);20))</v>
      </c>
    </row>
    <row r="6" spans="1:5" x14ac:dyDescent="0.25">
      <c r="A6" s="22" t="s">
        <v>5</v>
      </c>
      <c r="B6" s="1" t="str">
        <f t="shared" si="1"/>
        <v>-1+1,22514845490862E-16i</v>
      </c>
      <c r="C6" s="20" t="str">
        <f t="shared" ca="1" si="2"/>
        <v>=IMAPOTENZ(A6;2)</v>
      </c>
      <c r="D6" s="2" t="str">
        <f>COMPLEX(ROUND(IMREAL(B6),20),ROUND(IMAGINARY(B6),20))</f>
        <v>-1+1,2251E-16i</v>
      </c>
      <c r="E6" s="6" t="str">
        <f t="shared" ca="1" si="3"/>
        <v>=KOMPLEXE(RUNDEN(IMREALTEIL(B6);20);RUNDEN(IMAGINÄRTEIL(B6);20))</v>
      </c>
    </row>
  </sheetData>
  <pageMargins left="0.7" right="0.7" top="0.78740157499999996" bottom="0.78740157499999996" header="0.3" footer="0.3"/>
  <ignoredErrors>
    <ignoredError sqref="D2:D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Tabelle1</vt:lpstr>
      <vt:lpstr>KOMPLEXE</vt:lpstr>
      <vt:lpstr>IMREALTEIL, IMAGINÄRTEIL</vt:lpstr>
      <vt:lpstr>IMARGUMENT, IMABS</vt:lpstr>
      <vt:lpstr>IMSUMME, IMSUB</vt:lpstr>
      <vt:lpstr>IMPRODUKT, IMDIV</vt:lpstr>
      <vt:lpstr>Tabelle8</vt:lpstr>
      <vt:lpstr>Runden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2021-07-29T07:00:45Z</dcterms:created>
  <dcterms:modified xsi:type="dcterms:W3CDTF">2021-08-10T13:57:38Z</dcterms:modified>
</cp:coreProperties>
</file>