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timelineCaches/timelineCache1.xml" ContentType="application/vnd.ms-excel.timelineCache+xml"/>
  <Override PartName="/xl/timelineCaches/timelineCache2.xml" ContentType="application/vnd.ms-excel.timelineCache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pivotTables/pivotTable10.xml" ContentType="application/vnd.openxmlformats-officedocument.spreadsheetml.pivotTable+xml"/>
  <Override PartName="/xl/pivotTables/pivotTable11.xml" ContentType="application/vnd.openxmlformats-officedocument.spreadsheetml.pivotTable+xml"/>
  <Override PartName="/xl/drawings/drawing1.xml" ContentType="application/vnd.openxmlformats-officedocument.drawing+xml"/>
  <Override PartName="/xl/timelines/timeline1.xml" ContentType="application/vnd.ms-excel.timeline+xml"/>
  <Override PartName="/xl/pivotTables/pivotTable12.xml" ContentType="application/vnd.openxmlformats-officedocument.spreadsheetml.pivotTable+xml"/>
  <Override PartName="/xl/drawings/drawing2.xml" ContentType="application/vnd.openxmlformats-officedocument.drawing+xml"/>
  <Override PartName="/xl/timelines/timeline2.xml" ContentType="application/vnd.ms-excel.timeline+xml"/>
  <Override PartName="/xl/pivotTables/pivotTable13.xml" ContentType="application/vnd.openxmlformats-officedocument.spreadsheetml.pivotTable+xml"/>
  <Override PartName="/xl/pivotTables/pivotTable14.xml" ContentType="application/vnd.openxmlformats-officedocument.spreadsheetml.pivotTable+xml"/>
  <Override PartName="/xl/pivotTables/pivotTable15.xml" ContentType="application/vnd.openxmlformats-officedocument.spreadsheetml.pivotTable+xml"/>
  <Override PartName="/xl/pivotTables/pivotTable16.xml" ContentType="application/vnd.openxmlformats-officedocument.spreadsheetml.pivotTable+xml"/>
  <Override PartName="/xl/pivotTables/pivotTable17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66B2D5DD-DB2C-434B-A0F7-2F9EA785BD1D}" xr6:coauthVersionLast="47" xr6:coauthVersionMax="47" xr10:uidLastSave="{00000000-0000-0000-0000-000000000000}"/>
  <bookViews>
    <workbookView xWindow="-108" yWindow="-108" windowWidth="23256" windowHeight="12456" tabRatio="681" xr2:uid="{00000000-000D-0000-FFFF-FFFF00000000}"/>
  </bookViews>
  <sheets>
    <sheet name="Rohdaten" sheetId="1" r:id="rId1"/>
    <sheet name="PIVOTDATENZUORDNEN" sheetId="22" r:id="rId2"/>
    <sheet name="Jahresbonus1" sheetId="19" r:id="rId3"/>
    <sheet name="Jahresbonus2" sheetId="20" r:id="rId4"/>
    <sheet name="Kumuliert" sheetId="15" r:id="rId5"/>
    <sheet name="Diskrete Anzahl" sheetId="18" r:id="rId6"/>
    <sheet name="Rangfolge" sheetId="16" r:id="rId7"/>
    <sheet name="Prozentanteile" sheetId="11" r:id="rId8"/>
    <sheet name="Prozentanteile (2)" sheetId="12" r:id="rId9"/>
    <sheet name="Prozentanteile (3)" sheetId="13" r:id="rId10"/>
    <sheet name="Umsatzvergleich Jahre" sheetId="14" r:id="rId11"/>
    <sheet name="Kunden- Umsätze" sheetId="7" r:id="rId12"/>
    <sheet name="Zeitachse" sheetId="9" r:id="rId13"/>
    <sheet name="Kunden-Auftragsmengen" sheetId="8" r:id="rId14"/>
    <sheet name="Datumsgruppierung" sheetId="10" r:id="rId15"/>
    <sheet name="Bedingte Formatierung" sheetId="3" r:id="rId16"/>
    <sheet name="Layout" sheetId="4" r:id="rId17"/>
    <sheet name="Beschriftungen" sheetId="5" r:id="rId18"/>
    <sheet name="Tabelle1" sheetId="2" r:id="rId19"/>
  </sheets>
  <definedNames>
    <definedName name="_xlnm._FilterDatabase" localSheetId="0" hidden="1">Rohdaten!$A$1:$I$253</definedName>
    <definedName name="_xlcn.WorksheetConnection_RohdatenA1I253" hidden="1">Rohdaten!$A$1:$I$253</definedName>
    <definedName name="NativeZeitachse_Auftragsdatum">#N/A</definedName>
    <definedName name="NativeZeitachse_Auftragsdatum1">#N/A</definedName>
  </definedNames>
  <calcPr calcId="191029"/>
  <pivotCaches>
    <pivotCache cacheId="0" r:id="rId20"/>
    <pivotCache cacheId="1" r:id="rId21"/>
  </pivotCaches>
  <extLst>
    <ext xmlns:x14="http://schemas.microsoft.com/office/spreadsheetml/2009/9/main" uri="{79F54976-1DA5-4618-B147-4CDE4B953A38}">
      <x14:workbookPr/>
    </ext>
    <ext xmlns:x15="http://schemas.microsoft.com/office/spreadsheetml/2010/11/main" uri="{D0CA8CA8-9F24-4464-BF8E-62219DCF47F9}">
      <x15:timelineCacheRefs>
        <x15:timelineCacheRef r:id="rId22"/>
        <x15:timelineCacheRef r:id="rId23"/>
      </x15:timelineCacheRefs>
    </ex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Bereich" name="Bereich" connection="WorksheetConnection_Rohdaten!$A$1:$I$253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F4" i="22"/>
  <c r="E4" i="22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F43890FE-8E73-41DE-9012-DA248596BF7B}" keepAlive="1" name="ThisWorkbookDataModel" description="Datenmodell" type="5" refreshedVersion="8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xr16:uid="{A102A9B3-6E32-4B58-AA6D-3E73160D8F1D}" name="WorksheetConnection_Rohdaten!$A$1:$I$253" type="102" refreshedVersion="8" minRefreshableVersion="5">
    <extLst>
      <ext xmlns:x15="http://schemas.microsoft.com/office/spreadsheetml/2010/11/main" uri="{DE250136-89BD-433C-8126-D09CA5730AF9}">
        <x15:connection id="Bereich" autoDelete="1">
          <x15:rangePr sourceName="_xlcn.WorksheetConnection_RohdatenA1I253"/>
        </x15:connection>
      </ext>
    </extLst>
  </connection>
</connections>
</file>

<file path=xl/sharedStrings.xml><?xml version="1.0" encoding="utf-8"?>
<sst xmlns="http://schemas.openxmlformats.org/spreadsheetml/2006/main" count="1305" uniqueCount="89">
  <si>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</si>
  <si>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</si>
  <si>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</si>
  <si>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</si>
  <si>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</si>
  <si>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</si>
  <si>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</si>
  <si>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</si>
  <si>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</si>
  <si>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</si>
  <si>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</si>
  <si>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Unterhaltung</t>
  </si>
  <si>
    <t>Österreich</t>
  </si>
  <si>
    <t>KARG AG</t>
  </si>
  <si>
    <t>Büro</t>
  </si>
  <si>
    <t>Deutschland</t>
  </si>
  <si>
    <t>ELCOX</t>
  </si>
  <si>
    <t>Schweiz</t>
  </si>
  <si>
    <t>Hügli</t>
  </si>
  <si>
    <t>Haushalt</t>
  </si>
  <si>
    <t>Tief &amp; Brunnen</t>
  </si>
  <si>
    <t>Computer</t>
  </si>
  <si>
    <t>Brettschneider</t>
  </si>
  <si>
    <t>WGT GmbH</t>
  </si>
  <si>
    <t>BRAIN</t>
  </si>
  <si>
    <t>Dancer</t>
  </si>
  <si>
    <t>MIRAMAR</t>
  </si>
  <si>
    <t>Heimlich und Brenner</t>
  </si>
  <si>
    <t>EGW Werke</t>
  </si>
  <si>
    <t>A-1045</t>
  </si>
  <si>
    <t>B-1078</t>
  </si>
  <si>
    <t>C-3310</t>
  </si>
  <si>
    <t>D-2650</t>
  </si>
  <si>
    <t>E-7009</t>
  </si>
  <si>
    <t>F-3441</t>
  </si>
  <si>
    <t>G-7800</t>
  </si>
  <si>
    <t>H-6440</t>
  </si>
  <si>
    <t>M-0023</t>
  </si>
  <si>
    <t>R-0544</t>
  </si>
  <si>
    <t>S-0014</t>
  </si>
  <si>
    <t>Zeilenbeschriftungen</t>
  </si>
  <si>
    <t>Summe von Umsatz</t>
  </si>
  <si>
    <t>Gesamtergebnis</t>
  </si>
  <si>
    <t>Summe von Auftagsmenge</t>
  </si>
  <si>
    <t>(Alle)</t>
  </si>
  <si>
    <t>Modell-Nr.</t>
  </si>
  <si>
    <t>R-0544 Auslaufmodell</t>
  </si>
  <si>
    <t>S-0014 Auslaufmodell</t>
  </si>
  <si>
    <t>Verkaufte Stück</t>
  </si>
  <si>
    <t>Umsatzsumme</t>
  </si>
  <si>
    <t xml:space="preserve"> </t>
  </si>
  <si>
    <t>2022</t>
  </si>
  <si>
    <t>Qrtl1</t>
  </si>
  <si>
    <t>Jan</t>
  </si>
  <si>
    <t>Feb</t>
  </si>
  <si>
    <t>Mrz</t>
  </si>
  <si>
    <t>Qrtl2</t>
  </si>
  <si>
    <t>Apr</t>
  </si>
  <si>
    <t>Mai</t>
  </si>
  <si>
    <t>Jun</t>
  </si>
  <si>
    <t>Qrtl3</t>
  </si>
  <si>
    <t>Jul</t>
  </si>
  <si>
    <t>Aug</t>
  </si>
  <si>
    <t>Sep</t>
  </si>
  <si>
    <t>Qrtl4</t>
  </si>
  <si>
    <t>Okt</t>
  </si>
  <si>
    <t>Nov</t>
  </si>
  <si>
    <t>Dez</t>
  </si>
  <si>
    <t>2023</t>
  </si>
  <si>
    <t>Jahre (Auftragsdatum)</t>
  </si>
  <si>
    <t>Quartale</t>
  </si>
  <si>
    <t>Monate</t>
  </si>
  <si>
    <t>Jahre</t>
  </si>
  <si>
    <t>Prozentanteil</t>
  </si>
  <si>
    <t>Differenz Büro</t>
  </si>
  <si>
    <t>Differenz in %</t>
  </si>
  <si>
    <t>Werte</t>
  </si>
  <si>
    <t>Gesamtumsatz</t>
  </si>
  <si>
    <t>Differnz in %</t>
  </si>
  <si>
    <t>Differenz. Z. Vorjahr</t>
  </si>
  <si>
    <t>Jahr</t>
  </si>
  <si>
    <t>%-Anteil Umsatz</t>
  </si>
  <si>
    <t>Umsatz kumuliert</t>
  </si>
  <si>
    <t>Kumulierter Umsatz in %</t>
  </si>
  <si>
    <t>Rangfolge</t>
  </si>
  <si>
    <t>Anzahl verschiedene Kunde</t>
  </si>
  <si>
    <t>Summe von Jahresbonus</t>
  </si>
  <si>
    <t>Summe von Jahresbonus2</t>
  </si>
  <si>
    <t>Ausgewählte Umsätze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</si>
</sst>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%"/>
    <numFmt numFmtId="165" formatCode="#,##0_ ;[Red]\-#,##0\ "/>
    <numFmt numFmtId="166" formatCode="_-* #,##0_-;\-* #,##0_-;_-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  <xf numFmtId="165" fontId="0" fillId="0" borderId="0" xfId="0" applyNumberFormat="1"/>
    <xf numFmtId="0" fontId="0" fillId="0" borderId="0" xfId="0" pivotButton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4" fontId="0" fillId="0" borderId="0" xfId="0" applyNumberFormat="1" applyAlignment="1">
      <alignment wrapText="1"/>
    </xf>
    <xf numFmtId="0" fontId="0" fillId="2" borderId="0" xfId="0" applyFill="1"/>
    <xf numFmtId="166" fontId="0" fillId="0" borderId="0" xfId="1" applyNumberFormat="1" applyFont="1"/>
  </cellXfs>
  <cellStyles count="2">
    <cellStyle name="Komma" xfId="1" builtinId="3"/>
    <cellStyle name="Standard" xfId="0" builtinId="0"/>
  </cellStyles>
  <dxfs count="17">
    <dxf>
      <alignment horizontal="right"/>
    </dxf>
    <dxf>
      <numFmt numFmtId="164" formatCode="0.0%"/>
    </dxf>
    <dxf>
      <alignment horizontal="center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alignment horizontal="right"/>
    </dxf>
    <dxf>
      <numFmt numFmtId="164" formatCode="0.0%"/>
    </dxf>
    <dxf>
      <alignment horizontal="center"/>
    </dxf>
    <dxf>
      <alignment wrapText="1"/>
    </dxf>
    <dxf>
      <alignment wrapText="1"/>
    </dxf>
    <dxf>
      <numFmt numFmtId="3" formatCode="#,##0"/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pivotCacheDefinition" Target="pivotCache/pivotCacheDefinition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pivotCacheDefinition" Target="pivotCache/pivotCacheDefinition1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1/relationships/timelineCache" Target="timelineCaches/timelineCache2.xml"/><Relationship Id="rId28" Type="http://schemas.openxmlformats.org/officeDocument/2006/relationships/powerPivotData" Target="model/item.data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1/relationships/timelineCache" Target="timelineCaches/timelineCache1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1</xdr:row>
      <xdr:rowOff>15240</xdr:rowOff>
    </xdr:from>
    <xdr:to>
      <xdr:col>7</xdr:col>
      <xdr:colOff>129540</xdr:colOff>
      <xdr:row>8</xdr:row>
      <xdr:rowOff>106680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5" name="Auftragsdatum">
              <a:extLst>
                <a:ext uri="{FF2B5EF4-FFF2-40B4-BE49-F238E27FC236}">
                  <a16:creationId xmlns:a16="http://schemas.microsoft.com/office/drawing/2014/main" id="{266D8213-CF9A-AD8B-0BE5-B0ED7826993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Auftragsdatum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15540" y="198120"/>
              <a:ext cx="497586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228600</xdr:colOff>
      <xdr:row>1</xdr:row>
      <xdr:rowOff>15240</xdr:rowOff>
    </xdr:from>
    <xdr:to>
      <xdr:col>7</xdr:col>
      <xdr:colOff>129540</xdr:colOff>
      <xdr:row>8</xdr:row>
      <xdr:rowOff>106680</xdr:rowOff>
    </xdr:to>
    <mc:AlternateContent xmlns:mc="http://schemas.openxmlformats.org/markup-compatibility/2006" xmlns:tsle="http://schemas.microsoft.com/office/drawing/2012/timeslicer">
      <mc:Choice Requires="tsle">
        <xdr:graphicFrame macro="">
          <xdr:nvGraphicFramePr>
            <xdr:cNvPr id="2" name="Auftragsdatum 1">
              <a:extLst>
                <a:ext uri="{FF2B5EF4-FFF2-40B4-BE49-F238E27FC236}">
                  <a16:creationId xmlns:a16="http://schemas.microsoft.com/office/drawing/2014/main" id="{A0494021-FEB2-425D-B60D-E025F5B5829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2/timeslicer">
              <tsle:timeslicer name="Auftragsdatum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415540" y="198120"/>
              <a:ext cx="4975860" cy="1371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de-DE" sz="1100"/>
                <a:t>Zeitachse: Funktioniert in Excel 2013 oder höher. Nicht verschieben oder die Größe ändern.</a:t>
              </a:r>
            </a:p>
          </xdr:txBody>
        </xdr:sp>
      </mc:Fallback>
    </mc:AlternateContent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271.417414467593" createdVersion="8" refreshedVersion="8" minRefreshableVersion="3" recordCount="252" xr:uid="{B07FD13B-8D7E-4310-A643-9B1B7D4B3CCC}">
  <cacheSource type="worksheet">
    <worksheetSource ref="A1:I253" sheet="Rohdaten"/>
  </cacheSource>
  <cacheFields count="14">
    <cacheField name="Auftragsdatum" numFmtId="14">
      <sharedItems containsSemiMixedTypes="0" containsNonDate="0" containsDate="1" containsString="0" minDate="2022-01-02T00:00:00" maxDate="2023-12-19T00:00:00" count="178">
        <d v="2022-01-02T00:00:00"/>
        <d v="2022-01-03T00:00:00"/>
        <d v="2022-01-06T00:00:00"/>
        <d v="2022-01-12T00:00:00"/>
        <d v="2022-01-14T00:00:00"/>
        <d v="2022-01-15T00:00:00"/>
        <d v="2022-01-17T00:00:00"/>
        <d v="2022-01-19T00:00:00"/>
        <d v="2022-01-21T00:00:00"/>
        <d v="2022-01-25T00:00:00"/>
        <d v="2022-01-30T00:00:00"/>
        <d v="2022-02-01T00:00:00"/>
        <d v="2022-02-02T00:00:00"/>
        <d v="2022-02-03T00:00:00"/>
        <d v="2022-02-14T00:00:00"/>
        <d v="2022-02-21T00:00:00"/>
        <d v="2022-02-22T00:00:00"/>
        <d v="2022-02-23T00:00:00"/>
        <d v="2022-02-28T00:00:00"/>
        <d v="2022-03-03T00:00:00"/>
        <d v="2022-03-16T00:00:00"/>
        <d v="2022-03-23T00:00:00"/>
        <d v="2022-03-25T00:00:00"/>
        <d v="2022-03-30T00:00:00"/>
        <d v="2022-04-04T00:00:00"/>
        <d v="2022-04-06T00:00:00"/>
        <d v="2022-04-12T00:00:00"/>
        <d v="2022-04-16T00:00:00"/>
        <d v="2022-04-27T00:00:00"/>
        <d v="2022-04-30T00:00:00"/>
        <d v="2022-05-01T00:00:00"/>
        <d v="2022-05-06T00:00:00"/>
        <d v="2022-05-10T00:00:00"/>
        <d v="2022-05-13T00:00:00"/>
        <d v="2022-05-15T00:00:00"/>
        <d v="2022-05-17T00:00:00"/>
        <d v="2022-05-26T00:00:00"/>
        <d v="2022-05-29T00:00:00"/>
        <d v="2022-06-03T00:00:00"/>
        <d v="2022-06-04T00:00:00"/>
        <d v="2022-06-14T00:00:00"/>
        <d v="2022-06-17T00:00:00"/>
        <d v="2022-06-21T00:00:00"/>
        <d v="2022-06-29T00:00:00"/>
        <d v="2022-07-01T00:00:00"/>
        <d v="2022-07-03T00:00:00"/>
        <d v="2022-07-05T00:00:00"/>
        <d v="2022-07-06T00:00:00"/>
        <d v="2022-07-07T00:00:00"/>
        <d v="2022-07-12T00:00:00"/>
        <d v="2022-07-13T00:00:00"/>
        <d v="2022-07-14T00:00:00"/>
        <d v="2022-07-16T00:00:00"/>
        <d v="2022-07-18T00:00:00"/>
        <d v="2022-07-19T00:00:00"/>
        <d v="2022-07-22T00:00:00"/>
        <d v="2022-08-03T00:00:00"/>
        <d v="2022-08-07T00:00:00"/>
        <d v="2022-08-10T00:00:00"/>
        <d v="2022-08-13T00:00:00"/>
        <d v="2022-08-22T00:00:00"/>
        <d v="2022-09-01T00:00:00"/>
        <d v="2022-09-06T00:00:00"/>
        <d v="2022-09-11T00:00:00"/>
        <d v="2022-09-13T00:00:00"/>
        <d v="2022-09-14T00:00:00"/>
        <d v="2022-09-15T00:00:00"/>
        <d v="2022-09-16T00:00:00"/>
        <d v="2022-09-17T00:00:00"/>
        <d v="2022-09-20T00:00:00"/>
        <d v="2022-10-03T00:00:00"/>
        <d v="2022-10-06T00:00:00"/>
        <d v="2022-10-07T00:00:00"/>
        <d v="2022-10-13T00:00:00"/>
        <d v="2022-10-14T00:00:00"/>
        <d v="2022-10-15T00:00:00"/>
        <d v="2022-10-17T00:00:00"/>
        <d v="2022-10-26T00:00:00"/>
        <d v="2022-11-11T00:00:00"/>
        <d v="2022-11-14T00:00:00"/>
        <d v="2022-11-15T00:00:00"/>
        <d v="2022-11-22T00:00:00"/>
        <d v="2022-11-26T00:00:00"/>
        <d v="2022-12-01T00:00:00"/>
        <d v="2022-12-02T00:00:00"/>
        <d v="2022-12-06T00:00:00"/>
        <d v="2022-12-08T00:00:00"/>
        <d v="2022-12-17T00:00:00"/>
        <d v="2022-12-18T00:00:00"/>
        <d v="2023-01-02T00:00:00"/>
        <d v="2023-01-03T00:00:00"/>
        <d v="2023-01-06T00:00:00"/>
        <d v="2023-01-12T00:00:00"/>
        <d v="2023-01-14T00:00:00"/>
        <d v="2023-01-15T00:00:00"/>
        <d v="2023-01-17T00:00:00"/>
        <d v="2023-01-18T00:00:00"/>
        <d v="2023-01-21T00:00:00"/>
        <d v="2023-01-25T00:00:00"/>
        <d v="2023-01-30T00:00:00"/>
        <d v="2023-02-01T00:00:00"/>
        <d v="2023-02-02T00:00:00"/>
        <d v="2023-02-03T00:00:00"/>
        <d v="2023-02-14T00:00:00"/>
        <d v="2023-02-21T00:00:00"/>
        <d v="2023-02-22T00:00:00"/>
        <d v="2023-02-23T00:00:00"/>
        <d v="2023-02-28T00:00:00"/>
        <d v="2023-03-03T00:00:00"/>
        <d v="2023-03-16T00:00:00"/>
        <d v="2023-03-23T00:00:00"/>
        <d v="2023-03-25T00:00:00"/>
        <d v="2023-03-30T00:00:00"/>
        <d v="2023-04-04T00:00:00"/>
        <d v="2023-04-06T00:00:00"/>
        <d v="2023-04-12T00:00:00"/>
        <d v="2023-04-16T00:00:00"/>
        <d v="2023-04-27T00:00:00"/>
        <d v="2023-04-30T00:00:00"/>
        <d v="2023-05-01T00:00:00"/>
        <d v="2023-05-06T00:00:00"/>
        <d v="2023-05-10T00:00:00"/>
        <d v="2023-05-13T00:00:00"/>
        <d v="2023-05-15T00:00:00"/>
        <d v="2023-05-17T00:00:00"/>
        <d v="2023-05-26T00:00:00"/>
        <d v="2023-05-29T00:00:00"/>
        <d v="2023-06-03T00:00:00"/>
        <d v="2023-06-04T00:00:00"/>
        <d v="2023-06-14T00:00:00"/>
        <d v="2023-06-17T00:00:00"/>
        <d v="2023-06-21T00:00:00"/>
        <d v="2023-06-29T00:00:00"/>
        <d v="2023-07-01T00:00:00"/>
        <d v="2023-07-03T00:00:00"/>
        <d v="2023-07-05T00:00:00"/>
        <d v="2023-07-06T00:00:00"/>
        <d v="2023-07-07T00:00:00"/>
        <d v="2023-07-12T00:00:00"/>
        <d v="2023-07-13T00:00:00"/>
        <d v="2023-07-14T00:00:00"/>
        <d v="2023-07-16T00:00:00"/>
        <d v="2023-07-18T00:00:00"/>
        <d v="2023-07-19T00:00:00"/>
        <d v="2023-07-22T00:00:00"/>
        <d v="2023-08-03T00:00:00"/>
        <d v="2023-08-07T00:00:00"/>
        <d v="2023-08-10T00:00:00"/>
        <d v="2023-08-13T00:00:00"/>
        <d v="2023-08-22T00:00:00"/>
        <d v="2023-09-01T00:00:00"/>
        <d v="2023-09-06T00:00:00"/>
        <d v="2023-09-11T00:00:00"/>
        <d v="2023-09-13T00:00:00"/>
        <d v="2023-09-14T00:00:00"/>
        <d v="2023-09-15T00:00:00"/>
        <d v="2023-09-16T00:00:00"/>
        <d v="2023-09-17T00:00:00"/>
        <d v="2023-09-20T00:00:00"/>
        <d v="2023-10-03T00:00:00"/>
        <d v="2023-10-06T00:00:00"/>
        <d v="2023-10-07T00:00:00"/>
        <d v="2023-10-13T00:00:00"/>
        <d v="2023-10-14T00:00:00"/>
        <d v="2023-10-15T00:00:00"/>
        <d v="2023-10-17T00:00:00"/>
        <d v="2023-10-26T00:00:00"/>
        <d v="2023-11-11T00:00:00"/>
        <d v="2023-11-14T00:00:00"/>
        <d v="2023-11-15T00:00:00"/>
        <d v="2023-11-22T00:00:00"/>
        <d v="2023-11-26T00:00:00"/>
        <d v="2023-12-01T00:00:00"/>
        <d v="2023-12-02T00:00:00"/>
        <d v="2023-12-06T00:00:00"/>
        <d v="2023-12-08T00:00:00"/>
        <d v="2023-12-17T00:00:00"/>
        <d v="2023-12-18T00:00:00"/>
      </sharedItems>
      <fieldGroup par="11"/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 count="12">
        <s v="ADRIA AG"/>
        <s v="KARG AG"/>
        <s v="ELCOX"/>
        <s v="Hügli"/>
        <s v="Tief &amp; Brunnen"/>
        <s v="Brettschneider"/>
        <s v="WGT GmbH"/>
        <s v="BRAIN"/>
        <s v="Dancer"/>
        <s v="MIRAMAR"/>
        <s v="Heimlich und Brenner"/>
        <s v="EGW Werke"/>
      </sharedItems>
    </cacheField>
    <cacheField name="Modell" numFmtId="0">
      <sharedItems count="11">
        <s v="D-2650"/>
        <s v="F-3441"/>
        <s v="A-1045"/>
        <s v="G-7800"/>
        <s v="H-6440"/>
        <s v="B-1078"/>
        <s v="R-0544"/>
        <s v="C-3310"/>
        <s v="E-7009"/>
        <s v="S-0014"/>
        <s v="M-0023"/>
      </sharedItems>
    </cacheField>
    <cacheField name="Produktgruppe" numFmtId="0">
      <sharedItems count="4">
        <s v="Unterhaltung"/>
        <s v="Büro"/>
        <s v="Haushalt"/>
        <s v="Computer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  <cacheField name="Monate (Auftragsdatum)" numFmtId="0" databaseField="0">
      <fieldGroup base="0">
        <rangePr groupBy="months" startDate="2022-01-02T00:00:00" endDate="2023-12-19T00:00:00"/>
        <groupItems count="14">
          <s v="&lt;02.01.2022"/>
          <s v="Jan"/>
          <s v="Feb"/>
          <s v="Mrz"/>
          <s v="Apr"/>
          <s v="Mai"/>
          <s v="Jun"/>
          <s v="Jul"/>
          <s v="Aug"/>
          <s v="Sep"/>
          <s v="Okt"/>
          <s v="Nov"/>
          <s v="Dez"/>
          <s v="&gt;19.12.2023"/>
        </groupItems>
      </fieldGroup>
    </cacheField>
    <cacheField name="Quartale (Auftragsdatum)" numFmtId="0" databaseField="0">
      <fieldGroup base="0">
        <rangePr groupBy="quarters" startDate="2022-01-02T00:00:00" endDate="2023-12-19T00:00:00"/>
        <groupItems count="6">
          <s v="&lt;02.01.2022"/>
          <s v="Qrtl1"/>
          <s v="Qrtl2"/>
          <s v="Qrtl3"/>
          <s v="Qrtl4"/>
          <s v="&gt;19.12.2023"/>
        </groupItems>
      </fieldGroup>
    </cacheField>
    <cacheField name="Jahre (Auftragsdatum)" numFmtId="0" databaseField="0">
      <fieldGroup base="0">
        <rangePr groupBy="years" startDate="2022-01-02T00:00:00" endDate="2023-12-19T00:00:00"/>
        <groupItems count="4">
          <s v="&lt;02.01.2022"/>
          <s v="2022"/>
          <s v="2023"/>
          <s v="&gt;19.12.2023"/>
        </groupItems>
      </fieldGroup>
    </cacheField>
    <cacheField name="Jahresbonus" numFmtId="0" formula="Umsatz* 0.15" databaseField="0"/>
    <cacheField name="Jahresbonus2" numFmtId="0" formula=" IF(Umsatz&gt;=10000,Umsatz*0.2,Umsatz*0.1)" databaseField="0"/>
  </cacheFields>
  <extLst>
    <ext xmlns:x14="http://schemas.microsoft.com/office/spreadsheetml/2009/9/main" uri="{725AE2AE-9491-48be-B2B4-4EB974FC3084}">
      <x14:pivotCacheDefinition pivotCacheId="884191474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Autor" refreshedDate="45273.627491087966" backgroundQuery="1" createdVersion="8" refreshedVersion="8" minRefreshableVersion="3" recordCount="0" supportSubquery="1" supportAdvancedDrill="1" xr:uid="{A7B8FEEA-F8FF-4BDA-8732-5CF4D8D7AFE4}">
  <cacheSource type="external" connectionId="1"/>
  <cacheFields count="2">
    <cacheField name="[Bereich].[Land].[Land]" caption="Land" numFmtId="0" hierarchy="1" level="1">
      <sharedItems count="4">
        <s v="Deutschland"/>
        <s v="Italien"/>
        <s v="Österreich"/>
        <s v="Schweiz"/>
      </sharedItems>
    </cacheField>
    <cacheField name="[Measures].[Anzahl verschiedene Kunde]" caption="Anzahl verschiedene Kunde" numFmtId="0" hierarchy="12" level="32767"/>
  </cacheFields>
  <cacheHierarchies count="13">
    <cacheHierarchy uniqueName="[Bereich].[Auftragsdatum]" caption="Auftragsdatum" attribute="1" time="1" defaultMemberUniqueName="[Bereich].[Auftragsdatum].[All]" allUniqueName="[Bereich].[Auftragsdatum].[All]" dimensionUniqueName="[Bereich]" displayFolder="" count="0" memberValueDatatype="7" unbalanced="0"/>
    <cacheHierarchy uniqueName="[Bereich].[Land]" caption="Land" attribute="1" defaultMemberUniqueName="[Bereich].[Land].[All]" allUniqueName="[Bereich].[Land].[All]" dimensionUniqueName="[Bereich]" displayFolder="" count="2" memberValueDatatype="130" unbalanced="0">
      <fieldsUsage count="2">
        <fieldUsage x="-1"/>
        <fieldUsage x="0"/>
      </fieldsUsage>
    </cacheHierarchy>
    <cacheHierarchy uniqueName="[Bereich].[Kunde]" caption="Kunde" attribute="1" defaultMemberUniqueName="[Bereich].[Kunde].[All]" allUniqueName="[Bereich].[Kunde].[All]" dimensionUniqueName="[Bereich]" displayFolder="" count="2" memberValueDatatype="130" unbalanced="0"/>
    <cacheHierarchy uniqueName="[Bereich].[Modell]" caption="Modell" attribute="1" defaultMemberUniqueName="[Bereich].[Modell].[All]" allUniqueName="[Bereich].[Modell].[All]" dimensionUniqueName="[Bereich]" displayFolder="" count="0" memberValueDatatype="130" unbalanced="0"/>
    <cacheHierarchy uniqueName="[Bereich].[Produktgruppe]" caption="Produktgruppe" attribute="1" defaultMemberUniqueName="[Bereich].[Produktgruppe].[All]" allUniqueName="[Bereich].[Produktgruppe].[All]" dimensionUniqueName="[Bereich]" displayFolder="" count="0" memberValueDatatype="130" unbalanced="0"/>
    <cacheHierarchy uniqueName="[Bereich].[Einzelpreis]" caption="Einzelpreis" attribute="1" defaultMemberUniqueName="[Bereich].[Einzelpreis].[All]" allUniqueName="[Bereich].[Einzelpreis].[All]" dimensionUniqueName="[Bereich]" displayFolder="" count="0" memberValueDatatype="20" unbalanced="0"/>
    <cacheHierarchy uniqueName="[Bereich].[Auftagsmenge]" caption="Auftagsmenge" attribute="1" defaultMemberUniqueName="[Bereich].[Auftagsmenge].[All]" allUniqueName="[Bereich].[Auftagsmenge].[All]" dimensionUniqueName="[Bereich]" displayFolder="" count="0" memberValueDatatype="20" unbalanced="0"/>
    <cacheHierarchy uniqueName="[Bereich].[Rabattgruppe]" caption="Rabattgruppe" attribute="1" defaultMemberUniqueName="[Bereich].[Rabattgruppe].[All]" allUniqueName="[Bereich].[Rabattgruppe].[All]" dimensionUniqueName="[Bereich]" displayFolder="" count="0" memberValueDatatype="20" unbalanced="0"/>
    <cacheHierarchy uniqueName="[Bereich].[Umsatz]" caption="Umsatz" attribute="1" defaultMemberUniqueName="[Bereich].[Umsatz].[All]" allUniqueName="[Bereich].[Umsatz].[All]" dimensionUniqueName="[Bereich]" displayFolder="" count="0" memberValueDatatype="20" unbalanced="0"/>
    <cacheHierarchy uniqueName="[Measures].[__XL_Count Bereich]" caption="__XL_Count Bereich" measure="1" displayFolder="" measureGroup="Bereich" count="0" hidden="1"/>
    <cacheHierarchy uniqueName="[Measures].[__No measures defined]" caption="__No measures defined" measure="1" displayFolder="" count="0" hidden="1"/>
    <cacheHierarchy uniqueName="[Measures].[Anzahl von Kunde]" caption="Anzahl von Kunde" measure="1" displayFolder="" measureGroup="Bereich" count="0" hidden="1">
      <extLst>
        <ext xmlns:x15="http://schemas.microsoft.com/office/spreadsheetml/2010/11/main" uri="{B97F6D7D-B522-45F9-BDA1-12C45D357490}">
          <x15:cacheHierarchy aggregatedColumn="2"/>
        </ext>
      </extLst>
    </cacheHierarchy>
    <cacheHierarchy uniqueName="[Measures].[Anzahl verschiedene Kunde]" caption="Anzahl verschiedene Kunde" measure="1" displayFolder="" measureGroup="Bereich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2"/>
        </ext>
      </extLst>
    </cacheHierarchy>
  </cacheHierarchies>
  <kpis count="0"/>
  <dimensions count="2">
    <dimension name="Bereich" uniqueName="[Bereich]" caption="Bereich"/>
    <dimension measure="1" name="Measures" uniqueName="[Measures]" caption="Measures"/>
  </dimensions>
  <measureGroups count="1">
    <measureGroup name="Bereich" caption="Bereich"/>
  </measureGroups>
  <maps count="1">
    <map measureGroup="0" dimension="0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x v="0"/>
    <x v="0"/>
    <x v="0"/>
    <x v="0"/>
    <x v="0"/>
    <n v="75"/>
    <n v="3"/>
    <n v="1"/>
    <n v="225"/>
  </r>
  <r>
    <x v="0"/>
    <x v="1"/>
    <x v="1"/>
    <x v="1"/>
    <x v="0"/>
    <n v="450"/>
    <n v="1"/>
    <n v="2"/>
    <n v="450"/>
  </r>
  <r>
    <x v="1"/>
    <x v="0"/>
    <x v="0"/>
    <x v="2"/>
    <x v="1"/>
    <n v="120"/>
    <n v="2"/>
    <n v="1"/>
    <n v="240"/>
  </r>
  <r>
    <x v="1"/>
    <x v="2"/>
    <x v="2"/>
    <x v="3"/>
    <x v="1"/>
    <n v="377"/>
    <n v="2"/>
    <n v="1"/>
    <n v="754"/>
  </r>
  <r>
    <x v="1"/>
    <x v="3"/>
    <x v="3"/>
    <x v="4"/>
    <x v="2"/>
    <n v="191"/>
    <n v="3"/>
    <n v="1"/>
    <n v="573"/>
  </r>
  <r>
    <x v="2"/>
    <x v="1"/>
    <x v="4"/>
    <x v="2"/>
    <x v="1"/>
    <n v="120"/>
    <n v="5"/>
    <n v="3"/>
    <n v="600"/>
  </r>
  <r>
    <x v="2"/>
    <x v="1"/>
    <x v="1"/>
    <x v="5"/>
    <x v="3"/>
    <n v="85"/>
    <n v="12"/>
    <n v="3"/>
    <n v="1020"/>
  </r>
  <r>
    <x v="3"/>
    <x v="3"/>
    <x v="5"/>
    <x v="2"/>
    <x v="1"/>
    <n v="120"/>
    <n v="3"/>
    <n v="2"/>
    <n v="360"/>
  </r>
  <r>
    <x v="4"/>
    <x v="3"/>
    <x v="3"/>
    <x v="2"/>
    <x v="1"/>
    <n v="120"/>
    <n v="3"/>
    <n v="2"/>
    <n v="360"/>
  </r>
  <r>
    <x v="5"/>
    <x v="0"/>
    <x v="0"/>
    <x v="2"/>
    <x v="1"/>
    <n v="120"/>
    <n v="7"/>
    <n v="3"/>
    <n v="840"/>
  </r>
  <r>
    <x v="6"/>
    <x v="2"/>
    <x v="2"/>
    <x v="1"/>
    <x v="0"/>
    <n v="450"/>
    <n v="18"/>
    <n v="1"/>
    <n v="8100"/>
  </r>
  <r>
    <x v="7"/>
    <x v="1"/>
    <x v="1"/>
    <x v="1"/>
    <x v="0"/>
    <n v="450"/>
    <n v="1"/>
    <n v="1"/>
    <n v="450"/>
  </r>
  <r>
    <x v="8"/>
    <x v="3"/>
    <x v="5"/>
    <x v="1"/>
    <x v="0"/>
    <n v="450"/>
    <n v="5"/>
    <n v="3"/>
    <n v="2250"/>
  </r>
  <r>
    <x v="9"/>
    <x v="1"/>
    <x v="4"/>
    <x v="5"/>
    <x v="3"/>
    <n v="85"/>
    <n v="5"/>
    <n v="3"/>
    <n v="425"/>
  </r>
  <r>
    <x v="10"/>
    <x v="1"/>
    <x v="4"/>
    <x v="3"/>
    <x v="1"/>
    <n v="377"/>
    <n v="1"/>
    <n v="3"/>
    <n v="377"/>
  </r>
  <r>
    <x v="10"/>
    <x v="2"/>
    <x v="6"/>
    <x v="3"/>
    <x v="1"/>
    <n v="377"/>
    <n v="6"/>
    <n v="1"/>
    <n v="2262"/>
  </r>
  <r>
    <x v="11"/>
    <x v="0"/>
    <x v="0"/>
    <x v="3"/>
    <x v="1"/>
    <n v="377"/>
    <n v="24"/>
    <n v="1"/>
    <n v="9048"/>
  </r>
  <r>
    <x v="11"/>
    <x v="2"/>
    <x v="7"/>
    <x v="6"/>
    <x v="2"/>
    <n v="72"/>
    <n v="1"/>
    <n v="3"/>
    <n v="72"/>
  </r>
  <r>
    <x v="12"/>
    <x v="2"/>
    <x v="6"/>
    <x v="2"/>
    <x v="1"/>
    <n v="120"/>
    <n v="4"/>
    <n v="3"/>
    <n v="480"/>
  </r>
  <r>
    <x v="12"/>
    <x v="0"/>
    <x v="0"/>
    <x v="0"/>
    <x v="0"/>
    <n v="75"/>
    <n v="1"/>
    <n v="1"/>
    <n v="75"/>
  </r>
  <r>
    <x v="13"/>
    <x v="3"/>
    <x v="3"/>
    <x v="3"/>
    <x v="1"/>
    <n v="377"/>
    <n v="2"/>
    <n v="1"/>
    <n v="754"/>
  </r>
  <r>
    <x v="14"/>
    <x v="3"/>
    <x v="5"/>
    <x v="7"/>
    <x v="1"/>
    <n v="146"/>
    <n v="2"/>
    <n v="1"/>
    <n v="292"/>
  </r>
  <r>
    <x v="15"/>
    <x v="1"/>
    <x v="1"/>
    <x v="7"/>
    <x v="1"/>
    <n v="146"/>
    <n v="14"/>
    <n v="3"/>
    <n v="2044"/>
  </r>
  <r>
    <x v="15"/>
    <x v="0"/>
    <x v="0"/>
    <x v="7"/>
    <x v="1"/>
    <n v="146"/>
    <n v="1"/>
    <n v="1"/>
    <n v="146"/>
  </r>
  <r>
    <x v="16"/>
    <x v="3"/>
    <x v="3"/>
    <x v="2"/>
    <x v="1"/>
    <n v="120"/>
    <n v="8"/>
    <n v="3"/>
    <n v="960"/>
  </r>
  <r>
    <x v="17"/>
    <x v="2"/>
    <x v="2"/>
    <x v="2"/>
    <x v="1"/>
    <n v="120"/>
    <n v="2"/>
    <n v="2"/>
    <n v="240"/>
  </r>
  <r>
    <x v="17"/>
    <x v="1"/>
    <x v="1"/>
    <x v="4"/>
    <x v="2"/>
    <n v="191"/>
    <n v="4"/>
    <n v="1"/>
    <n v="764"/>
  </r>
  <r>
    <x v="18"/>
    <x v="1"/>
    <x v="8"/>
    <x v="4"/>
    <x v="2"/>
    <n v="191"/>
    <n v="2"/>
    <n v="2"/>
    <n v="382"/>
  </r>
  <r>
    <x v="19"/>
    <x v="1"/>
    <x v="1"/>
    <x v="7"/>
    <x v="1"/>
    <n v="146"/>
    <n v="1"/>
    <n v="2"/>
    <n v="146"/>
  </r>
  <r>
    <x v="19"/>
    <x v="0"/>
    <x v="0"/>
    <x v="4"/>
    <x v="2"/>
    <n v="191"/>
    <n v="5"/>
    <n v="1"/>
    <n v="955"/>
  </r>
  <r>
    <x v="19"/>
    <x v="0"/>
    <x v="0"/>
    <x v="4"/>
    <x v="2"/>
    <n v="191"/>
    <n v="3"/>
    <n v="1"/>
    <n v="573"/>
  </r>
  <r>
    <x v="20"/>
    <x v="3"/>
    <x v="3"/>
    <x v="0"/>
    <x v="0"/>
    <n v="75"/>
    <n v="1"/>
    <n v="1"/>
    <n v="75"/>
  </r>
  <r>
    <x v="21"/>
    <x v="3"/>
    <x v="3"/>
    <x v="8"/>
    <x v="3"/>
    <n v="200"/>
    <n v="5"/>
    <n v="1"/>
    <n v="1000"/>
  </r>
  <r>
    <x v="22"/>
    <x v="3"/>
    <x v="3"/>
    <x v="8"/>
    <x v="3"/>
    <n v="200"/>
    <n v="1"/>
    <n v="1"/>
    <n v="200"/>
  </r>
  <r>
    <x v="23"/>
    <x v="0"/>
    <x v="9"/>
    <x v="8"/>
    <x v="3"/>
    <n v="200"/>
    <n v="1"/>
    <n v="2"/>
    <n v="200"/>
  </r>
  <r>
    <x v="24"/>
    <x v="3"/>
    <x v="10"/>
    <x v="1"/>
    <x v="0"/>
    <n v="450"/>
    <n v="9"/>
    <n v="2"/>
    <n v="4050"/>
  </r>
  <r>
    <x v="24"/>
    <x v="3"/>
    <x v="11"/>
    <x v="1"/>
    <x v="0"/>
    <n v="450"/>
    <n v="6"/>
    <n v="3"/>
    <n v="2700"/>
  </r>
  <r>
    <x v="25"/>
    <x v="0"/>
    <x v="0"/>
    <x v="1"/>
    <x v="0"/>
    <n v="450"/>
    <n v="1"/>
    <n v="3"/>
    <n v="450"/>
  </r>
  <r>
    <x v="25"/>
    <x v="3"/>
    <x v="11"/>
    <x v="3"/>
    <x v="1"/>
    <n v="377"/>
    <n v="10"/>
    <n v="2"/>
    <n v="3770"/>
  </r>
  <r>
    <x v="26"/>
    <x v="3"/>
    <x v="5"/>
    <x v="3"/>
    <x v="1"/>
    <n v="377"/>
    <n v="9"/>
    <n v="3"/>
    <n v="3393"/>
  </r>
  <r>
    <x v="27"/>
    <x v="1"/>
    <x v="4"/>
    <x v="3"/>
    <x v="1"/>
    <n v="377"/>
    <n v="9"/>
    <n v="3"/>
    <n v="3393"/>
  </r>
  <r>
    <x v="28"/>
    <x v="1"/>
    <x v="8"/>
    <x v="4"/>
    <x v="2"/>
    <n v="191"/>
    <n v="10"/>
    <n v="1"/>
    <n v="1910"/>
  </r>
  <r>
    <x v="28"/>
    <x v="0"/>
    <x v="9"/>
    <x v="4"/>
    <x v="2"/>
    <n v="191"/>
    <n v="8"/>
    <n v="1"/>
    <n v="1528"/>
  </r>
  <r>
    <x v="29"/>
    <x v="1"/>
    <x v="8"/>
    <x v="2"/>
    <x v="1"/>
    <n v="120"/>
    <n v="2"/>
    <n v="3"/>
    <n v="240"/>
  </r>
  <r>
    <x v="29"/>
    <x v="2"/>
    <x v="6"/>
    <x v="2"/>
    <x v="1"/>
    <n v="120"/>
    <n v="3"/>
    <n v="2"/>
    <n v="360"/>
  </r>
  <r>
    <x v="30"/>
    <x v="3"/>
    <x v="10"/>
    <x v="5"/>
    <x v="3"/>
    <n v="85"/>
    <n v="6"/>
    <n v="3"/>
    <n v="510"/>
  </r>
  <r>
    <x v="31"/>
    <x v="0"/>
    <x v="9"/>
    <x v="2"/>
    <x v="1"/>
    <n v="120"/>
    <n v="6"/>
    <n v="2"/>
    <n v="720"/>
  </r>
  <r>
    <x v="31"/>
    <x v="2"/>
    <x v="2"/>
    <x v="5"/>
    <x v="3"/>
    <n v="85"/>
    <n v="5"/>
    <n v="3"/>
    <n v="425"/>
  </r>
  <r>
    <x v="32"/>
    <x v="3"/>
    <x v="11"/>
    <x v="2"/>
    <x v="1"/>
    <n v="120"/>
    <n v="6"/>
    <n v="3"/>
    <n v="720"/>
  </r>
  <r>
    <x v="33"/>
    <x v="3"/>
    <x v="10"/>
    <x v="2"/>
    <x v="1"/>
    <n v="120"/>
    <n v="15"/>
    <n v="1"/>
    <n v="1800"/>
  </r>
  <r>
    <x v="34"/>
    <x v="3"/>
    <x v="11"/>
    <x v="1"/>
    <x v="0"/>
    <n v="450"/>
    <n v="3"/>
    <n v="2"/>
    <n v="1350"/>
  </r>
  <r>
    <x v="34"/>
    <x v="3"/>
    <x v="11"/>
    <x v="1"/>
    <x v="0"/>
    <n v="450"/>
    <n v="8"/>
    <n v="1"/>
    <n v="3600"/>
  </r>
  <r>
    <x v="35"/>
    <x v="3"/>
    <x v="10"/>
    <x v="3"/>
    <x v="1"/>
    <n v="377"/>
    <n v="5"/>
    <n v="2"/>
    <n v="1885"/>
  </r>
  <r>
    <x v="35"/>
    <x v="3"/>
    <x v="5"/>
    <x v="3"/>
    <x v="1"/>
    <n v="377"/>
    <n v="1"/>
    <n v="1"/>
    <n v="377"/>
  </r>
  <r>
    <x v="36"/>
    <x v="0"/>
    <x v="9"/>
    <x v="3"/>
    <x v="1"/>
    <n v="377"/>
    <n v="3"/>
    <n v="3"/>
    <n v="1131"/>
  </r>
  <r>
    <x v="36"/>
    <x v="1"/>
    <x v="4"/>
    <x v="3"/>
    <x v="1"/>
    <n v="377"/>
    <n v="4"/>
    <n v="2"/>
    <n v="1508"/>
  </r>
  <r>
    <x v="37"/>
    <x v="3"/>
    <x v="11"/>
    <x v="5"/>
    <x v="3"/>
    <n v="85"/>
    <n v="4"/>
    <n v="2"/>
    <n v="340"/>
  </r>
  <r>
    <x v="38"/>
    <x v="3"/>
    <x v="11"/>
    <x v="9"/>
    <x v="3"/>
    <n v="72"/>
    <n v="5"/>
    <n v="3"/>
    <n v="360"/>
  </r>
  <r>
    <x v="39"/>
    <x v="3"/>
    <x v="11"/>
    <x v="5"/>
    <x v="3"/>
    <n v="85"/>
    <n v="3"/>
    <n v="1"/>
    <n v="255"/>
  </r>
  <r>
    <x v="40"/>
    <x v="0"/>
    <x v="9"/>
    <x v="9"/>
    <x v="3"/>
    <n v="72"/>
    <n v="2"/>
    <n v="2"/>
    <n v="144"/>
  </r>
  <r>
    <x v="40"/>
    <x v="3"/>
    <x v="5"/>
    <x v="7"/>
    <x v="1"/>
    <n v="146"/>
    <n v="4"/>
    <n v="2"/>
    <n v="584"/>
  </r>
  <r>
    <x v="41"/>
    <x v="3"/>
    <x v="11"/>
    <x v="7"/>
    <x v="1"/>
    <n v="146"/>
    <n v="7"/>
    <n v="1"/>
    <n v="1022"/>
  </r>
  <r>
    <x v="42"/>
    <x v="2"/>
    <x v="6"/>
    <x v="7"/>
    <x v="1"/>
    <n v="146"/>
    <n v="5"/>
    <n v="2"/>
    <n v="730"/>
  </r>
  <r>
    <x v="42"/>
    <x v="1"/>
    <x v="4"/>
    <x v="7"/>
    <x v="1"/>
    <n v="146"/>
    <n v="29"/>
    <n v="1"/>
    <n v="4234"/>
  </r>
  <r>
    <x v="43"/>
    <x v="2"/>
    <x v="2"/>
    <x v="1"/>
    <x v="0"/>
    <n v="450"/>
    <n v="2"/>
    <n v="3"/>
    <n v="900"/>
  </r>
  <r>
    <x v="43"/>
    <x v="3"/>
    <x v="3"/>
    <x v="1"/>
    <x v="0"/>
    <n v="450"/>
    <n v="10"/>
    <n v="1"/>
    <n v="4500"/>
  </r>
  <r>
    <x v="44"/>
    <x v="3"/>
    <x v="11"/>
    <x v="1"/>
    <x v="0"/>
    <n v="450"/>
    <n v="1"/>
    <n v="1"/>
    <n v="450"/>
  </r>
  <r>
    <x v="45"/>
    <x v="1"/>
    <x v="1"/>
    <x v="1"/>
    <x v="0"/>
    <n v="450"/>
    <n v="3"/>
    <n v="1"/>
    <n v="1350"/>
  </r>
  <r>
    <x v="45"/>
    <x v="0"/>
    <x v="9"/>
    <x v="3"/>
    <x v="1"/>
    <n v="377"/>
    <n v="1"/>
    <n v="1"/>
    <n v="377"/>
  </r>
  <r>
    <x v="46"/>
    <x v="2"/>
    <x v="7"/>
    <x v="10"/>
    <x v="1"/>
    <n v="423"/>
    <n v="1"/>
    <n v="1"/>
    <n v="423"/>
  </r>
  <r>
    <x v="47"/>
    <x v="2"/>
    <x v="2"/>
    <x v="3"/>
    <x v="1"/>
    <n v="377"/>
    <n v="4"/>
    <n v="3"/>
    <n v="1508"/>
  </r>
  <r>
    <x v="48"/>
    <x v="3"/>
    <x v="3"/>
    <x v="2"/>
    <x v="1"/>
    <n v="120"/>
    <n v="1"/>
    <n v="2"/>
    <n v="120"/>
  </r>
  <r>
    <x v="49"/>
    <x v="3"/>
    <x v="11"/>
    <x v="2"/>
    <x v="1"/>
    <n v="120"/>
    <n v="1"/>
    <n v="3"/>
    <n v="120"/>
  </r>
  <r>
    <x v="50"/>
    <x v="0"/>
    <x v="9"/>
    <x v="2"/>
    <x v="1"/>
    <n v="120"/>
    <n v="5"/>
    <n v="2"/>
    <n v="600"/>
  </r>
  <r>
    <x v="51"/>
    <x v="2"/>
    <x v="6"/>
    <x v="2"/>
    <x v="1"/>
    <n v="120"/>
    <n v="1"/>
    <n v="1"/>
    <n v="120"/>
  </r>
  <r>
    <x v="52"/>
    <x v="3"/>
    <x v="3"/>
    <x v="5"/>
    <x v="3"/>
    <n v="85"/>
    <n v="1"/>
    <n v="3"/>
    <n v="85"/>
  </r>
  <r>
    <x v="53"/>
    <x v="1"/>
    <x v="8"/>
    <x v="5"/>
    <x v="3"/>
    <n v="85"/>
    <n v="2"/>
    <n v="2"/>
    <n v="170"/>
  </r>
  <r>
    <x v="54"/>
    <x v="1"/>
    <x v="1"/>
    <x v="3"/>
    <x v="1"/>
    <n v="377"/>
    <n v="9"/>
    <n v="2"/>
    <n v="3393"/>
  </r>
  <r>
    <x v="55"/>
    <x v="0"/>
    <x v="9"/>
    <x v="10"/>
    <x v="1"/>
    <n v="423"/>
    <n v="15"/>
    <n v="2"/>
    <n v="6345"/>
  </r>
  <r>
    <x v="56"/>
    <x v="3"/>
    <x v="11"/>
    <x v="3"/>
    <x v="1"/>
    <n v="377"/>
    <n v="4"/>
    <n v="1"/>
    <n v="1508"/>
  </r>
  <r>
    <x v="57"/>
    <x v="1"/>
    <x v="1"/>
    <x v="3"/>
    <x v="1"/>
    <n v="377"/>
    <n v="1"/>
    <n v="3"/>
    <n v="377"/>
  </r>
  <r>
    <x v="57"/>
    <x v="2"/>
    <x v="7"/>
    <x v="6"/>
    <x v="2"/>
    <n v="220"/>
    <n v="6"/>
    <n v="3"/>
    <n v="1320"/>
  </r>
  <r>
    <x v="58"/>
    <x v="3"/>
    <x v="11"/>
    <x v="4"/>
    <x v="2"/>
    <n v="191"/>
    <n v="4"/>
    <n v="3"/>
    <n v="764"/>
  </r>
  <r>
    <x v="58"/>
    <x v="3"/>
    <x v="11"/>
    <x v="4"/>
    <x v="2"/>
    <n v="191"/>
    <n v="7"/>
    <n v="1"/>
    <n v="1337"/>
  </r>
  <r>
    <x v="59"/>
    <x v="2"/>
    <x v="7"/>
    <x v="2"/>
    <x v="1"/>
    <n v="120"/>
    <n v="3"/>
    <n v="2"/>
    <n v="360"/>
  </r>
  <r>
    <x v="60"/>
    <x v="3"/>
    <x v="5"/>
    <x v="2"/>
    <x v="1"/>
    <n v="120"/>
    <n v="7"/>
    <n v="3"/>
    <n v="840"/>
  </r>
  <r>
    <x v="61"/>
    <x v="3"/>
    <x v="10"/>
    <x v="2"/>
    <x v="1"/>
    <n v="120"/>
    <n v="2"/>
    <n v="3"/>
    <n v="240"/>
  </r>
  <r>
    <x v="61"/>
    <x v="3"/>
    <x v="11"/>
    <x v="0"/>
    <x v="0"/>
    <n v="75"/>
    <n v="14"/>
    <n v="2"/>
    <n v="1050"/>
  </r>
  <r>
    <x v="62"/>
    <x v="3"/>
    <x v="10"/>
    <x v="2"/>
    <x v="1"/>
    <n v="120"/>
    <n v="8"/>
    <n v="3"/>
    <n v="960"/>
  </r>
  <r>
    <x v="62"/>
    <x v="2"/>
    <x v="2"/>
    <x v="0"/>
    <x v="0"/>
    <n v="75"/>
    <n v="1"/>
    <n v="3"/>
    <n v="75"/>
  </r>
  <r>
    <x v="62"/>
    <x v="3"/>
    <x v="5"/>
    <x v="0"/>
    <x v="0"/>
    <n v="75"/>
    <n v="6"/>
    <n v="1"/>
    <n v="450"/>
  </r>
  <r>
    <x v="62"/>
    <x v="0"/>
    <x v="9"/>
    <x v="8"/>
    <x v="3"/>
    <n v="200"/>
    <n v="3"/>
    <n v="3"/>
    <n v="600"/>
  </r>
  <r>
    <x v="63"/>
    <x v="3"/>
    <x v="11"/>
    <x v="2"/>
    <x v="1"/>
    <n v="120"/>
    <n v="1"/>
    <n v="3"/>
    <n v="120"/>
  </r>
  <r>
    <x v="64"/>
    <x v="3"/>
    <x v="11"/>
    <x v="5"/>
    <x v="3"/>
    <n v="85"/>
    <n v="6"/>
    <n v="3"/>
    <n v="510"/>
  </r>
  <r>
    <x v="65"/>
    <x v="1"/>
    <x v="1"/>
    <x v="2"/>
    <x v="1"/>
    <n v="120"/>
    <n v="1"/>
    <n v="1"/>
    <n v="120"/>
  </r>
  <r>
    <x v="65"/>
    <x v="0"/>
    <x v="9"/>
    <x v="5"/>
    <x v="3"/>
    <n v="85"/>
    <n v="5"/>
    <n v="1"/>
    <n v="425"/>
  </r>
  <r>
    <x v="66"/>
    <x v="3"/>
    <x v="5"/>
    <x v="0"/>
    <x v="0"/>
    <n v="75"/>
    <n v="2"/>
    <n v="3"/>
    <n v="150"/>
  </r>
  <r>
    <x v="67"/>
    <x v="2"/>
    <x v="6"/>
    <x v="5"/>
    <x v="3"/>
    <n v="85"/>
    <n v="1"/>
    <n v="2"/>
    <n v="85"/>
  </r>
  <r>
    <x v="67"/>
    <x v="0"/>
    <x v="9"/>
    <x v="0"/>
    <x v="0"/>
    <n v="75"/>
    <n v="3"/>
    <n v="1"/>
    <n v="225"/>
  </r>
  <r>
    <x v="68"/>
    <x v="3"/>
    <x v="10"/>
    <x v="0"/>
    <x v="0"/>
    <n v="75"/>
    <n v="6"/>
    <n v="3"/>
    <n v="450"/>
  </r>
  <r>
    <x v="69"/>
    <x v="3"/>
    <x v="5"/>
    <x v="2"/>
    <x v="1"/>
    <n v="120"/>
    <n v="4"/>
    <n v="1"/>
    <n v="480"/>
  </r>
  <r>
    <x v="70"/>
    <x v="3"/>
    <x v="3"/>
    <x v="2"/>
    <x v="1"/>
    <n v="120"/>
    <n v="4"/>
    <n v="1"/>
    <n v="480"/>
  </r>
  <r>
    <x v="71"/>
    <x v="3"/>
    <x v="11"/>
    <x v="0"/>
    <x v="0"/>
    <n v="75"/>
    <n v="3"/>
    <n v="3"/>
    <n v="225"/>
  </r>
  <r>
    <x v="72"/>
    <x v="3"/>
    <x v="5"/>
    <x v="10"/>
    <x v="1"/>
    <n v="423"/>
    <n v="4"/>
    <n v="2"/>
    <n v="1692"/>
  </r>
  <r>
    <x v="73"/>
    <x v="3"/>
    <x v="11"/>
    <x v="2"/>
    <x v="1"/>
    <n v="120"/>
    <n v="5"/>
    <n v="3"/>
    <n v="600"/>
  </r>
  <r>
    <x v="74"/>
    <x v="3"/>
    <x v="10"/>
    <x v="5"/>
    <x v="3"/>
    <n v="85"/>
    <n v="1"/>
    <n v="3"/>
    <n v="85"/>
  </r>
  <r>
    <x v="75"/>
    <x v="0"/>
    <x v="9"/>
    <x v="7"/>
    <x v="1"/>
    <n v="146"/>
    <n v="1"/>
    <n v="3"/>
    <n v="146"/>
  </r>
  <r>
    <x v="76"/>
    <x v="1"/>
    <x v="4"/>
    <x v="2"/>
    <x v="1"/>
    <n v="120"/>
    <n v="3"/>
    <n v="1"/>
    <n v="360"/>
  </r>
  <r>
    <x v="76"/>
    <x v="2"/>
    <x v="6"/>
    <x v="0"/>
    <x v="0"/>
    <n v="75"/>
    <n v="1"/>
    <n v="3"/>
    <n v="75"/>
  </r>
  <r>
    <x v="77"/>
    <x v="3"/>
    <x v="3"/>
    <x v="2"/>
    <x v="1"/>
    <n v="120"/>
    <n v="3"/>
    <n v="3"/>
    <n v="360"/>
  </r>
  <r>
    <x v="78"/>
    <x v="1"/>
    <x v="8"/>
    <x v="0"/>
    <x v="0"/>
    <n v="75"/>
    <n v="3"/>
    <n v="2"/>
    <n v="225"/>
  </r>
  <r>
    <x v="78"/>
    <x v="0"/>
    <x v="9"/>
    <x v="0"/>
    <x v="0"/>
    <n v="75"/>
    <n v="13"/>
    <n v="1"/>
    <n v="975"/>
  </r>
  <r>
    <x v="79"/>
    <x v="3"/>
    <x v="3"/>
    <x v="5"/>
    <x v="3"/>
    <n v="85"/>
    <n v="6"/>
    <n v="3"/>
    <n v="510"/>
  </r>
  <r>
    <x v="79"/>
    <x v="3"/>
    <x v="10"/>
    <x v="5"/>
    <x v="3"/>
    <n v="85"/>
    <n v="9"/>
    <n v="1"/>
    <n v="765"/>
  </r>
  <r>
    <x v="80"/>
    <x v="0"/>
    <x v="9"/>
    <x v="7"/>
    <x v="1"/>
    <n v="146"/>
    <n v="7"/>
    <n v="3"/>
    <n v="1022"/>
  </r>
  <r>
    <x v="80"/>
    <x v="2"/>
    <x v="2"/>
    <x v="0"/>
    <x v="0"/>
    <n v="75"/>
    <n v="10"/>
    <n v="2"/>
    <n v="750"/>
  </r>
  <r>
    <x v="81"/>
    <x v="3"/>
    <x v="11"/>
    <x v="2"/>
    <x v="1"/>
    <n v="120"/>
    <n v="6"/>
    <n v="2"/>
    <n v="720"/>
  </r>
  <r>
    <x v="82"/>
    <x v="3"/>
    <x v="10"/>
    <x v="2"/>
    <x v="1"/>
    <n v="120"/>
    <n v="2"/>
    <n v="3"/>
    <n v="240"/>
  </r>
  <r>
    <x v="83"/>
    <x v="2"/>
    <x v="6"/>
    <x v="5"/>
    <x v="3"/>
    <n v="85"/>
    <n v="1"/>
    <n v="1"/>
    <n v="85"/>
  </r>
  <r>
    <x v="83"/>
    <x v="3"/>
    <x v="10"/>
    <x v="0"/>
    <x v="0"/>
    <n v="75"/>
    <n v="9"/>
    <n v="1"/>
    <n v="675"/>
  </r>
  <r>
    <x v="83"/>
    <x v="3"/>
    <x v="11"/>
    <x v="0"/>
    <x v="0"/>
    <n v="75"/>
    <n v="2"/>
    <n v="3"/>
    <n v="150"/>
  </r>
  <r>
    <x v="84"/>
    <x v="1"/>
    <x v="8"/>
    <x v="5"/>
    <x v="3"/>
    <n v="85"/>
    <n v="2"/>
    <n v="1"/>
    <n v="170"/>
  </r>
  <r>
    <x v="85"/>
    <x v="0"/>
    <x v="9"/>
    <x v="7"/>
    <x v="1"/>
    <n v="146"/>
    <n v="5"/>
    <n v="2"/>
    <n v="730"/>
  </r>
  <r>
    <x v="86"/>
    <x v="1"/>
    <x v="4"/>
    <x v="0"/>
    <x v="0"/>
    <n v="75"/>
    <n v="5"/>
    <n v="3"/>
    <n v="375"/>
  </r>
  <r>
    <x v="87"/>
    <x v="2"/>
    <x v="7"/>
    <x v="2"/>
    <x v="1"/>
    <n v="120"/>
    <n v="6"/>
    <n v="3"/>
    <n v="720"/>
  </r>
  <r>
    <x v="88"/>
    <x v="0"/>
    <x v="9"/>
    <x v="2"/>
    <x v="1"/>
    <n v="120"/>
    <n v="1"/>
    <n v="1"/>
    <n v="120"/>
  </r>
  <r>
    <x v="89"/>
    <x v="1"/>
    <x v="1"/>
    <x v="7"/>
    <x v="1"/>
    <n v="146"/>
    <n v="3"/>
    <n v="1"/>
    <n v="438"/>
  </r>
  <r>
    <x v="89"/>
    <x v="2"/>
    <x v="7"/>
    <x v="2"/>
    <x v="1"/>
    <n v="120"/>
    <n v="1"/>
    <n v="3"/>
    <n v="120"/>
  </r>
  <r>
    <x v="90"/>
    <x v="2"/>
    <x v="2"/>
    <x v="0"/>
    <x v="0"/>
    <n v="75"/>
    <n v="2"/>
    <n v="2"/>
    <n v="150"/>
  </r>
  <r>
    <x v="90"/>
    <x v="3"/>
    <x v="3"/>
    <x v="2"/>
    <x v="1"/>
    <n v="120"/>
    <n v="2"/>
    <n v="2"/>
    <n v="240"/>
  </r>
  <r>
    <x v="90"/>
    <x v="3"/>
    <x v="10"/>
    <x v="7"/>
    <x v="1"/>
    <n v="146"/>
    <n v="3"/>
    <n v="3"/>
    <n v="438"/>
  </r>
  <r>
    <x v="91"/>
    <x v="1"/>
    <x v="1"/>
    <x v="0"/>
    <x v="0"/>
    <n v="75"/>
    <n v="5"/>
    <n v="3"/>
    <n v="375"/>
  </r>
  <r>
    <x v="91"/>
    <x v="1"/>
    <x v="4"/>
    <x v="0"/>
    <x v="0"/>
    <n v="75"/>
    <n v="12"/>
    <n v="3"/>
    <n v="900"/>
  </r>
  <r>
    <x v="92"/>
    <x v="3"/>
    <x v="5"/>
    <x v="1"/>
    <x v="0"/>
    <n v="450"/>
    <n v="3"/>
    <n v="2"/>
    <n v="1350"/>
  </r>
  <r>
    <x v="93"/>
    <x v="3"/>
    <x v="3"/>
    <x v="8"/>
    <x v="3"/>
    <n v="200"/>
    <n v="3"/>
    <n v="3"/>
    <n v="600"/>
  </r>
  <r>
    <x v="94"/>
    <x v="3"/>
    <x v="11"/>
    <x v="7"/>
    <x v="1"/>
    <n v="146"/>
    <n v="7"/>
    <n v="2"/>
    <n v="1022"/>
  </r>
  <r>
    <x v="95"/>
    <x v="2"/>
    <x v="2"/>
    <x v="8"/>
    <x v="3"/>
    <n v="200"/>
    <n v="1"/>
    <n v="2"/>
    <n v="200"/>
  </r>
  <r>
    <x v="96"/>
    <x v="1"/>
    <x v="1"/>
    <x v="5"/>
    <x v="3"/>
    <n v="85"/>
    <n v="6"/>
    <n v="3"/>
    <n v="510"/>
  </r>
  <r>
    <x v="97"/>
    <x v="3"/>
    <x v="5"/>
    <x v="1"/>
    <x v="0"/>
    <n v="450"/>
    <n v="5"/>
    <n v="1"/>
    <n v="2250"/>
  </r>
  <r>
    <x v="98"/>
    <x v="1"/>
    <x v="4"/>
    <x v="2"/>
    <x v="1"/>
    <n v="120"/>
    <n v="5"/>
    <n v="2"/>
    <n v="600"/>
  </r>
  <r>
    <x v="99"/>
    <x v="1"/>
    <x v="4"/>
    <x v="0"/>
    <x v="0"/>
    <n v="75"/>
    <n v="1"/>
    <n v="3"/>
    <n v="75"/>
  </r>
  <r>
    <x v="99"/>
    <x v="2"/>
    <x v="6"/>
    <x v="1"/>
    <x v="0"/>
    <n v="450"/>
    <n v="6"/>
    <n v="2"/>
    <n v="2700"/>
  </r>
  <r>
    <x v="100"/>
    <x v="3"/>
    <x v="10"/>
    <x v="5"/>
    <x v="3"/>
    <n v="85"/>
    <n v="15"/>
    <n v="1"/>
    <n v="1275"/>
  </r>
  <r>
    <x v="100"/>
    <x v="2"/>
    <x v="7"/>
    <x v="5"/>
    <x v="3"/>
    <n v="85"/>
    <n v="1"/>
    <n v="2"/>
    <n v="85"/>
  </r>
  <r>
    <x v="101"/>
    <x v="2"/>
    <x v="6"/>
    <x v="5"/>
    <x v="3"/>
    <n v="85"/>
    <n v="4"/>
    <n v="3"/>
    <n v="340"/>
  </r>
  <r>
    <x v="101"/>
    <x v="1"/>
    <x v="4"/>
    <x v="7"/>
    <x v="1"/>
    <n v="146"/>
    <n v="1"/>
    <n v="3"/>
    <n v="146"/>
  </r>
  <r>
    <x v="102"/>
    <x v="3"/>
    <x v="3"/>
    <x v="5"/>
    <x v="3"/>
    <n v="85"/>
    <n v="2"/>
    <n v="3"/>
    <n v="170"/>
  </r>
  <r>
    <x v="103"/>
    <x v="3"/>
    <x v="5"/>
    <x v="2"/>
    <x v="1"/>
    <n v="120"/>
    <n v="2"/>
    <n v="3"/>
    <n v="240"/>
  </r>
  <r>
    <x v="104"/>
    <x v="1"/>
    <x v="1"/>
    <x v="7"/>
    <x v="1"/>
    <n v="146"/>
    <n v="14"/>
    <n v="1"/>
    <n v="2044"/>
  </r>
  <r>
    <x v="104"/>
    <x v="2"/>
    <x v="7"/>
    <x v="8"/>
    <x v="3"/>
    <n v="200"/>
    <n v="1"/>
    <n v="1"/>
    <n v="200"/>
  </r>
  <r>
    <x v="105"/>
    <x v="3"/>
    <x v="3"/>
    <x v="7"/>
    <x v="1"/>
    <n v="146"/>
    <n v="8"/>
    <n v="1"/>
    <n v="1168"/>
  </r>
  <r>
    <x v="106"/>
    <x v="2"/>
    <x v="2"/>
    <x v="8"/>
    <x v="3"/>
    <n v="200"/>
    <n v="2"/>
    <n v="2"/>
    <n v="400"/>
  </r>
  <r>
    <x v="106"/>
    <x v="1"/>
    <x v="1"/>
    <x v="5"/>
    <x v="3"/>
    <n v="85"/>
    <n v="4"/>
    <n v="3"/>
    <n v="340"/>
  </r>
  <r>
    <x v="107"/>
    <x v="1"/>
    <x v="8"/>
    <x v="5"/>
    <x v="3"/>
    <n v="85"/>
    <n v="2"/>
    <n v="1"/>
    <n v="170"/>
  </r>
  <r>
    <x v="108"/>
    <x v="3"/>
    <x v="3"/>
    <x v="0"/>
    <x v="0"/>
    <n v="75"/>
    <n v="1"/>
    <n v="3"/>
    <n v="75"/>
  </r>
  <r>
    <x v="108"/>
    <x v="2"/>
    <x v="2"/>
    <x v="1"/>
    <x v="0"/>
    <n v="450"/>
    <n v="5"/>
    <n v="2"/>
    <n v="2250"/>
  </r>
  <r>
    <x v="108"/>
    <x v="1"/>
    <x v="1"/>
    <x v="7"/>
    <x v="1"/>
    <n v="146"/>
    <n v="3"/>
    <n v="3"/>
    <n v="438"/>
  </r>
  <r>
    <x v="109"/>
    <x v="3"/>
    <x v="3"/>
    <x v="2"/>
    <x v="1"/>
    <n v="120"/>
    <n v="9"/>
    <n v="3"/>
    <n v="1080"/>
  </r>
  <r>
    <x v="110"/>
    <x v="3"/>
    <x v="3"/>
    <x v="1"/>
    <x v="0"/>
    <n v="450"/>
    <n v="5"/>
    <n v="1"/>
    <n v="2250"/>
  </r>
  <r>
    <x v="111"/>
    <x v="3"/>
    <x v="3"/>
    <x v="1"/>
    <x v="0"/>
    <n v="450"/>
    <n v="1"/>
    <n v="3"/>
    <n v="450"/>
  </r>
  <r>
    <x v="112"/>
    <x v="3"/>
    <x v="5"/>
    <x v="1"/>
    <x v="0"/>
    <n v="450"/>
    <n v="1"/>
    <n v="3"/>
    <n v="450"/>
  </r>
  <r>
    <x v="113"/>
    <x v="3"/>
    <x v="10"/>
    <x v="5"/>
    <x v="3"/>
    <n v="85"/>
    <n v="9"/>
    <n v="3"/>
    <n v="765"/>
  </r>
  <r>
    <x v="113"/>
    <x v="3"/>
    <x v="11"/>
    <x v="10"/>
    <x v="1"/>
    <n v="423"/>
    <n v="6"/>
    <n v="3"/>
    <n v="2538"/>
  </r>
  <r>
    <x v="114"/>
    <x v="2"/>
    <x v="2"/>
    <x v="2"/>
    <x v="1"/>
    <n v="120"/>
    <n v="11"/>
    <n v="2"/>
    <n v="1320"/>
  </r>
  <r>
    <x v="114"/>
    <x v="3"/>
    <x v="11"/>
    <x v="1"/>
    <x v="0"/>
    <n v="450"/>
    <n v="5"/>
    <n v="3"/>
    <n v="2250"/>
  </r>
  <r>
    <x v="115"/>
    <x v="3"/>
    <x v="5"/>
    <x v="0"/>
    <x v="0"/>
    <n v="75"/>
    <n v="9"/>
    <n v="1"/>
    <n v="675"/>
  </r>
  <r>
    <x v="116"/>
    <x v="1"/>
    <x v="4"/>
    <x v="5"/>
    <x v="3"/>
    <n v="85"/>
    <n v="9"/>
    <n v="2"/>
    <n v="765"/>
  </r>
  <r>
    <x v="117"/>
    <x v="1"/>
    <x v="8"/>
    <x v="0"/>
    <x v="0"/>
    <n v="75"/>
    <n v="10"/>
    <n v="3"/>
    <n v="750"/>
  </r>
  <r>
    <x v="117"/>
    <x v="1"/>
    <x v="4"/>
    <x v="5"/>
    <x v="3"/>
    <n v="85"/>
    <n v="8"/>
    <n v="2"/>
    <n v="680"/>
  </r>
  <r>
    <x v="118"/>
    <x v="1"/>
    <x v="8"/>
    <x v="5"/>
    <x v="3"/>
    <n v="85"/>
    <n v="2"/>
    <n v="3"/>
    <n v="170"/>
  </r>
  <r>
    <x v="118"/>
    <x v="2"/>
    <x v="6"/>
    <x v="2"/>
    <x v="1"/>
    <n v="120"/>
    <n v="3"/>
    <n v="1"/>
    <n v="360"/>
  </r>
  <r>
    <x v="119"/>
    <x v="3"/>
    <x v="10"/>
    <x v="5"/>
    <x v="3"/>
    <n v="85"/>
    <n v="6"/>
    <n v="2"/>
    <n v="510"/>
  </r>
  <r>
    <x v="120"/>
    <x v="2"/>
    <x v="2"/>
    <x v="5"/>
    <x v="3"/>
    <n v="85"/>
    <n v="6"/>
    <n v="3"/>
    <n v="510"/>
  </r>
  <r>
    <x v="120"/>
    <x v="1"/>
    <x v="1"/>
    <x v="7"/>
    <x v="1"/>
    <n v="146"/>
    <n v="5"/>
    <n v="3"/>
    <n v="730"/>
  </r>
  <r>
    <x v="121"/>
    <x v="3"/>
    <x v="11"/>
    <x v="8"/>
    <x v="3"/>
    <n v="200"/>
    <n v="6"/>
    <n v="1"/>
    <n v="1200"/>
  </r>
  <r>
    <x v="122"/>
    <x v="3"/>
    <x v="10"/>
    <x v="2"/>
    <x v="1"/>
    <n v="120"/>
    <n v="15"/>
    <n v="1"/>
    <n v="1800"/>
  </r>
  <r>
    <x v="123"/>
    <x v="3"/>
    <x v="11"/>
    <x v="1"/>
    <x v="0"/>
    <n v="450"/>
    <n v="3"/>
    <n v="1"/>
    <n v="1350"/>
  </r>
  <r>
    <x v="123"/>
    <x v="3"/>
    <x v="11"/>
    <x v="1"/>
    <x v="0"/>
    <n v="450"/>
    <n v="8"/>
    <n v="1"/>
    <n v="3600"/>
  </r>
  <r>
    <x v="124"/>
    <x v="3"/>
    <x v="10"/>
    <x v="2"/>
    <x v="1"/>
    <n v="120"/>
    <n v="5"/>
    <n v="3"/>
    <n v="600"/>
  </r>
  <r>
    <x v="124"/>
    <x v="3"/>
    <x v="5"/>
    <x v="1"/>
    <x v="0"/>
    <n v="450"/>
    <n v="1"/>
    <n v="1"/>
    <n v="450"/>
  </r>
  <r>
    <x v="125"/>
    <x v="1"/>
    <x v="8"/>
    <x v="5"/>
    <x v="3"/>
    <n v="85"/>
    <n v="3"/>
    <n v="2"/>
    <n v="255"/>
  </r>
  <r>
    <x v="125"/>
    <x v="1"/>
    <x v="4"/>
    <x v="2"/>
    <x v="1"/>
    <n v="120"/>
    <n v="4"/>
    <n v="2"/>
    <n v="480"/>
  </r>
  <r>
    <x v="126"/>
    <x v="3"/>
    <x v="11"/>
    <x v="8"/>
    <x v="3"/>
    <n v="200"/>
    <n v="4"/>
    <n v="1"/>
    <n v="800"/>
  </r>
  <r>
    <x v="127"/>
    <x v="3"/>
    <x v="11"/>
    <x v="8"/>
    <x v="3"/>
    <n v="200"/>
    <n v="5"/>
    <n v="2"/>
    <n v="1000"/>
  </r>
  <r>
    <x v="128"/>
    <x v="3"/>
    <x v="11"/>
    <x v="2"/>
    <x v="1"/>
    <n v="120"/>
    <n v="15"/>
    <n v="1"/>
    <n v="1800"/>
  </r>
  <r>
    <x v="129"/>
    <x v="3"/>
    <x v="3"/>
    <x v="7"/>
    <x v="1"/>
    <n v="146"/>
    <n v="2"/>
    <n v="3"/>
    <n v="292"/>
  </r>
  <r>
    <x v="129"/>
    <x v="3"/>
    <x v="5"/>
    <x v="8"/>
    <x v="3"/>
    <n v="200"/>
    <n v="10"/>
    <n v="3"/>
    <n v="2000"/>
  </r>
  <r>
    <x v="130"/>
    <x v="3"/>
    <x v="11"/>
    <x v="8"/>
    <x v="3"/>
    <n v="200"/>
    <n v="7"/>
    <n v="2"/>
    <n v="1400"/>
  </r>
  <r>
    <x v="131"/>
    <x v="2"/>
    <x v="6"/>
    <x v="7"/>
    <x v="1"/>
    <n v="146"/>
    <n v="12"/>
    <n v="1"/>
    <n v="1752"/>
  </r>
  <r>
    <x v="131"/>
    <x v="1"/>
    <x v="4"/>
    <x v="5"/>
    <x v="3"/>
    <n v="85"/>
    <n v="1"/>
    <n v="1"/>
    <n v="85"/>
  </r>
  <r>
    <x v="132"/>
    <x v="2"/>
    <x v="2"/>
    <x v="7"/>
    <x v="1"/>
    <n v="146"/>
    <n v="2"/>
    <n v="1"/>
    <n v="292"/>
  </r>
  <r>
    <x v="132"/>
    <x v="3"/>
    <x v="3"/>
    <x v="2"/>
    <x v="1"/>
    <n v="120"/>
    <n v="17"/>
    <n v="2"/>
    <n v="2040"/>
  </r>
  <r>
    <x v="133"/>
    <x v="3"/>
    <x v="11"/>
    <x v="8"/>
    <x v="3"/>
    <n v="200"/>
    <n v="1"/>
    <n v="3"/>
    <n v="200"/>
  </r>
  <r>
    <x v="134"/>
    <x v="1"/>
    <x v="1"/>
    <x v="0"/>
    <x v="0"/>
    <n v="75"/>
    <n v="3"/>
    <n v="1"/>
    <n v="225"/>
  </r>
  <r>
    <x v="134"/>
    <x v="2"/>
    <x v="7"/>
    <x v="5"/>
    <x v="3"/>
    <n v="85"/>
    <n v="1"/>
    <n v="3"/>
    <n v="85"/>
  </r>
  <r>
    <x v="135"/>
    <x v="2"/>
    <x v="7"/>
    <x v="2"/>
    <x v="1"/>
    <n v="120"/>
    <n v="1"/>
    <n v="1"/>
    <n v="120"/>
  </r>
  <r>
    <x v="136"/>
    <x v="2"/>
    <x v="2"/>
    <x v="7"/>
    <x v="1"/>
    <n v="146"/>
    <n v="4"/>
    <n v="3"/>
    <n v="584"/>
  </r>
  <r>
    <x v="137"/>
    <x v="3"/>
    <x v="3"/>
    <x v="5"/>
    <x v="3"/>
    <n v="85"/>
    <n v="22"/>
    <n v="3"/>
    <n v="1870"/>
  </r>
  <r>
    <x v="138"/>
    <x v="3"/>
    <x v="11"/>
    <x v="1"/>
    <x v="0"/>
    <n v="450"/>
    <n v="1"/>
    <n v="3"/>
    <n v="450"/>
  </r>
  <r>
    <x v="139"/>
    <x v="2"/>
    <x v="7"/>
    <x v="2"/>
    <x v="1"/>
    <n v="120"/>
    <n v="5"/>
    <n v="2"/>
    <n v="600"/>
  </r>
  <r>
    <x v="140"/>
    <x v="2"/>
    <x v="6"/>
    <x v="0"/>
    <x v="0"/>
    <n v="75"/>
    <n v="1"/>
    <n v="1"/>
    <n v="75"/>
  </r>
  <r>
    <x v="141"/>
    <x v="3"/>
    <x v="3"/>
    <x v="10"/>
    <x v="1"/>
    <n v="423"/>
    <n v="1"/>
    <n v="2"/>
    <n v="423"/>
  </r>
  <r>
    <x v="142"/>
    <x v="1"/>
    <x v="8"/>
    <x v="2"/>
    <x v="1"/>
    <n v="120"/>
    <n v="2"/>
    <n v="1"/>
    <n v="240"/>
  </r>
  <r>
    <x v="143"/>
    <x v="1"/>
    <x v="1"/>
    <x v="2"/>
    <x v="1"/>
    <n v="120"/>
    <n v="9"/>
    <n v="3"/>
    <n v="1080"/>
  </r>
  <r>
    <x v="144"/>
    <x v="1"/>
    <x v="8"/>
    <x v="0"/>
    <x v="0"/>
    <n v="75"/>
    <n v="15"/>
    <n v="3"/>
    <n v="1125"/>
  </r>
  <r>
    <x v="145"/>
    <x v="3"/>
    <x v="11"/>
    <x v="1"/>
    <x v="0"/>
    <n v="450"/>
    <n v="4"/>
    <n v="1"/>
    <n v="1800"/>
  </r>
  <r>
    <x v="146"/>
    <x v="1"/>
    <x v="1"/>
    <x v="7"/>
    <x v="1"/>
    <n v="146"/>
    <n v="1"/>
    <n v="1"/>
    <n v="146"/>
  </r>
  <r>
    <x v="146"/>
    <x v="2"/>
    <x v="7"/>
    <x v="7"/>
    <x v="1"/>
    <n v="146"/>
    <n v="6"/>
    <n v="2"/>
    <n v="876"/>
  </r>
  <r>
    <x v="147"/>
    <x v="3"/>
    <x v="11"/>
    <x v="7"/>
    <x v="1"/>
    <n v="146"/>
    <n v="4"/>
    <n v="3"/>
    <n v="584"/>
  </r>
  <r>
    <x v="147"/>
    <x v="3"/>
    <x v="11"/>
    <x v="1"/>
    <x v="0"/>
    <n v="450"/>
    <n v="7"/>
    <n v="2"/>
    <n v="3150"/>
  </r>
  <r>
    <x v="148"/>
    <x v="2"/>
    <x v="7"/>
    <x v="5"/>
    <x v="3"/>
    <n v="85"/>
    <n v="3"/>
    <n v="1"/>
    <n v="255"/>
  </r>
  <r>
    <x v="149"/>
    <x v="3"/>
    <x v="5"/>
    <x v="0"/>
    <x v="0"/>
    <n v="75"/>
    <n v="7"/>
    <n v="1"/>
    <n v="525"/>
  </r>
  <r>
    <x v="150"/>
    <x v="3"/>
    <x v="10"/>
    <x v="7"/>
    <x v="1"/>
    <n v="146"/>
    <n v="2"/>
    <n v="3"/>
    <n v="292"/>
  </r>
  <r>
    <x v="150"/>
    <x v="3"/>
    <x v="11"/>
    <x v="2"/>
    <x v="1"/>
    <n v="120"/>
    <n v="14"/>
    <n v="2"/>
    <n v="1680"/>
  </r>
  <r>
    <x v="151"/>
    <x v="2"/>
    <x v="2"/>
    <x v="5"/>
    <x v="3"/>
    <n v="85"/>
    <n v="8"/>
    <n v="3"/>
    <n v="680"/>
  </r>
  <r>
    <x v="151"/>
    <x v="3"/>
    <x v="10"/>
    <x v="5"/>
    <x v="3"/>
    <n v="85"/>
    <n v="1"/>
    <n v="3"/>
    <n v="85"/>
  </r>
  <r>
    <x v="151"/>
    <x v="1"/>
    <x v="1"/>
    <x v="7"/>
    <x v="1"/>
    <n v="146"/>
    <n v="6"/>
    <n v="2"/>
    <n v="876"/>
  </r>
  <r>
    <x v="151"/>
    <x v="3"/>
    <x v="5"/>
    <x v="2"/>
    <x v="1"/>
    <n v="120"/>
    <n v="3"/>
    <n v="1"/>
    <n v="360"/>
  </r>
  <r>
    <x v="152"/>
    <x v="3"/>
    <x v="11"/>
    <x v="2"/>
    <x v="1"/>
    <n v="120"/>
    <n v="1"/>
    <n v="3"/>
    <n v="120"/>
  </r>
  <r>
    <x v="153"/>
    <x v="3"/>
    <x v="11"/>
    <x v="1"/>
    <x v="0"/>
    <n v="450"/>
    <n v="6"/>
    <n v="1"/>
    <n v="2700"/>
  </r>
  <r>
    <x v="154"/>
    <x v="1"/>
    <x v="1"/>
    <x v="5"/>
    <x v="3"/>
    <n v="85"/>
    <n v="1"/>
    <n v="1"/>
    <n v="85"/>
  </r>
  <r>
    <x v="154"/>
    <x v="2"/>
    <x v="7"/>
    <x v="0"/>
    <x v="0"/>
    <n v="75"/>
    <n v="12"/>
    <n v="1"/>
    <n v="900"/>
  </r>
  <r>
    <x v="155"/>
    <x v="3"/>
    <x v="5"/>
    <x v="8"/>
    <x v="3"/>
    <n v="200"/>
    <n v="2"/>
    <n v="1"/>
    <n v="400"/>
  </r>
  <r>
    <x v="156"/>
    <x v="1"/>
    <x v="4"/>
    <x v="5"/>
    <x v="3"/>
    <n v="85"/>
    <n v="1"/>
    <n v="3"/>
    <n v="85"/>
  </r>
  <r>
    <x v="156"/>
    <x v="2"/>
    <x v="6"/>
    <x v="5"/>
    <x v="3"/>
    <n v="85"/>
    <n v="3"/>
    <n v="1"/>
    <n v="255"/>
  </r>
  <r>
    <x v="157"/>
    <x v="3"/>
    <x v="10"/>
    <x v="2"/>
    <x v="1"/>
    <n v="120"/>
    <n v="6"/>
    <n v="1"/>
    <n v="720"/>
  </r>
  <r>
    <x v="158"/>
    <x v="3"/>
    <x v="5"/>
    <x v="0"/>
    <x v="0"/>
    <n v="75"/>
    <n v="4"/>
    <n v="1"/>
    <n v="300"/>
  </r>
  <r>
    <x v="159"/>
    <x v="3"/>
    <x v="3"/>
    <x v="0"/>
    <x v="0"/>
    <n v="75"/>
    <n v="4"/>
    <n v="2"/>
    <n v="300"/>
  </r>
  <r>
    <x v="160"/>
    <x v="3"/>
    <x v="11"/>
    <x v="2"/>
    <x v="1"/>
    <n v="120"/>
    <n v="3"/>
    <n v="3"/>
    <n v="360"/>
  </r>
  <r>
    <x v="161"/>
    <x v="3"/>
    <x v="5"/>
    <x v="8"/>
    <x v="3"/>
    <n v="200"/>
    <n v="7"/>
    <n v="3"/>
    <n v="1400"/>
  </r>
  <r>
    <x v="162"/>
    <x v="3"/>
    <x v="11"/>
    <x v="0"/>
    <x v="0"/>
    <n v="75"/>
    <n v="5"/>
    <n v="2"/>
    <n v="375"/>
  </r>
  <r>
    <x v="163"/>
    <x v="3"/>
    <x v="10"/>
    <x v="2"/>
    <x v="1"/>
    <n v="120"/>
    <n v="1"/>
    <n v="1"/>
    <n v="120"/>
  </r>
  <r>
    <x v="164"/>
    <x v="3"/>
    <x v="11"/>
    <x v="5"/>
    <x v="3"/>
    <n v="85"/>
    <n v="1"/>
    <n v="3"/>
    <n v="85"/>
  </r>
  <r>
    <x v="165"/>
    <x v="2"/>
    <x v="6"/>
    <x v="10"/>
    <x v="1"/>
    <n v="423"/>
    <n v="13"/>
    <n v="2"/>
    <n v="5499"/>
  </r>
  <r>
    <x v="165"/>
    <x v="1"/>
    <x v="4"/>
    <x v="5"/>
    <x v="3"/>
    <n v="85"/>
    <n v="1"/>
    <n v="1"/>
    <n v="85"/>
  </r>
  <r>
    <x v="166"/>
    <x v="3"/>
    <x v="3"/>
    <x v="0"/>
    <x v="0"/>
    <n v="75"/>
    <n v="3"/>
    <n v="1"/>
    <n v="225"/>
  </r>
  <r>
    <x v="167"/>
    <x v="1"/>
    <x v="8"/>
    <x v="0"/>
    <x v="0"/>
    <n v="75"/>
    <n v="3"/>
    <n v="3"/>
    <n v="225"/>
  </r>
  <r>
    <x v="167"/>
    <x v="1"/>
    <x v="4"/>
    <x v="5"/>
    <x v="3"/>
    <n v="85"/>
    <n v="5"/>
    <n v="2"/>
    <n v="425"/>
  </r>
  <r>
    <x v="168"/>
    <x v="3"/>
    <x v="3"/>
    <x v="0"/>
    <x v="0"/>
    <n v="75"/>
    <n v="6"/>
    <n v="2"/>
    <n v="450"/>
  </r>
  <r>
    <x v="168"/>
    <x v="3"/>
    <x v="10"/>
    <x v="10"/>
    <x v="1"/>
    <n v="423"/>
    <n v="20"/>
    <n v="1"/>
    <n v="8460"/>
  </r>
  <r>
    <x v="169"/>
    <x v="3"/>
    <x v="3"/>
    <x v="2"/>
    <x v="1"/>
    <n v="120"/>
    <n v="5"/>
    <n v="3"/>
    <n v="600"/>
  </r>
  <r>
    <x v="169"/>
    <x v="2"/>
    <x v="2"/>
    <x v="0"/>
    <x v="0"/>
    <n v="75"/>
    <n v="24"/>
    <n v="1"/>
    <n v="1800"/>
  </r>
  <r>
    <x v="170"/>
    <x v="3"/>
    <x v="11"/>
    <x v="2"/>
    <x v="1"/>
    <n v="120"/>
    <n v="6"/>
    <n v="3"/>
    <n v="720"/>
  </r>
  <r>
    <x v="171"/>
    <x v="3"/>
    <x v="10"/>
    <x v="2"/>
    <x v="1"/>
    <n v="120"/>
    <n v="2"/>
    <n v="1"/>
    <n v="240"/>
  </r>
  <r>
    <x v="172"/>
    <x v="3"/>
    <x v="10"/>
    <x v="5"/>
    <x v="3"/>
    <n v="85"/>
    <n v="15"/>
    <n v="2"/>
    <n v="1275"/>
  </r>
  <r>
    <x v="172"/>
    <x v="3"/>
    <x v="11"/>
    <x v="7"/>
    <x v="1"/>
    <n v="146"/>
    <n v="9"/>
    <n v="1"/>
    <n v="1314"/>
  </r>
  <r>
    <x v="172"/>
    <x v="2"/>
    <x v="6"/>
    <x v="0"/>
    <x v="0"/>
    <n v="75"/>
    <n v="2"/>
    <n v="1"/>
    <n v="150"/>
  </r>
  <r>
    <x v="173"/>
    <x v="1"/>
    <x v="8"/>
    <x v="2"/>
    <x v="1"/>
    <n v="120"/>
    <n v="2"/>
    <n v="1"/>
    <n v="240"/>
  </r>
  <r>
    <x v="174"/>
    <x v="2"/>
    <x v="6"/>
    <x v="2"/>
    <x v="1"/>
    <n v="120"/>
    <n v="6"/>
    <n v="1"/>
    <n v="720"/>
  </r>
  <r>
    <x v="175"/>
    <x v="1"/>
    <x v="4"/>
    <x v="0"/>
    <x v="0"/>
    <n v="75"/>
    <n v="5"/>
    <n v="3"/>
    <n v="375"/>
  </r>
  <r>
    <x v="176"/>
    <x v="2"/>
    <x v="7"/>
    <x v="0"/>
    <x v="0"/>
    <n v="75"/>
    <n v="6"/>
    <n v="3"/>
    <n v="450"/>
  </r>
  <r>
    <x v="177"/>
    <x v="1"/>
    <x v="1"/>
    <x v="5"/>
    <x v="3"/>
    <n v="85"/>
    <n v="1"/>
    <n v="1"/>
    <n v="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0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1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8B164DA-0730-4160-92E2-FF7EA37A5F7C}" name="PivotTable3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C20" firstHeaderRow="1" firstDataRow="1" firstDataCol="2" rowPageCount="1" colPageCount="1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compact="0" showAll="0">
      <items count="5">
        <item x="2"/>
        <item x="0"/>
        <item x="1"/>
        <item x="3"/>
        <item t="default"/>
      </items>
    </pivotField>
    <pivotField axis="axisRow" compact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compact="0" showAll="0" defaultSubtotal="0"/>
    <pivotField compact="0" showAll="0" defaultSubtotal="0"/>
    <pivotField axis="axisPage" compact="0" showAll="0" defaultSubtotal="0">
      <items count="4">
        <item x="0"/>
        <item x="1"/>
        <item x="2"/>
        <item x="3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Items count="1">
    <i/>
  </colItems>
  <pageFields count="1">
    <pageField fld="11" item="1" hier="-1"/>
  </pageFields>
  <dataFields count="1">
    <dataField name="Gesamt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0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4816EF-A913-43BB-946C-687EF1AFC240}" name="PivotTable1" cacheId="0" applyNumberFormats="0" applyBorderFormats="0" applyFontFormats="0" applyPatternFormats="0" applyAlignmentFormats="0" applyWidthHeightFormats="1" dataCaption="Werte" showError="1" showMissing="0" updatedVersion="8" minRefreshableVersion="3" useAutoFormatting="1" colGrandTotals="0" itemPrintTitles="1" createdVersion="8" indent="0" compact="0" compactData="0" multipleFieldFilters="0">
  <location ref="A3:G17" firstHeaderRow="1" firstDataRow="3" firstDataCol="1"/>
  <pivotFields count="14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outline="0" showAll="0"/>
    <pivotField compact="0" outline="0" showAll="0"/>
    <pivotField axis="axisRow" compact="0" outline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compact="0" outline="0" showAll="0"/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name="Jahr" axis="axisCol" compact="0" outline="0" showAll="0" defaultSubtotal="0">
      <items count="4">
        <item x="0"/>
        <item x="1"/>
        <item x="2"/>
        <item x="3"/>
      </items>
    </pivotField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Fields count="2">
    <field x="11"/>
    <field x="-2"/>
  </colFields>
  <colItems count="6">
    <i>
      <x v="1"/>
      <x/>
    </i>
    <i r="1" i="1">
      <x v="1"/>
    </i>
    <i r="1" i="2">
      <x v="2"/>
    </i>
    <i>
      <x v="2"/>
      <x/>
    </i>
    <i r="1" i="1">
      <x v="1"/>
    </i>
    <i r="1" i="2">
      <x v="2"/>
    </i>
  </colItems>
  <dataFields count="3">
    <dataField name="Gesamtumsatz" fld="8" baseField="0" baseItem="0" numFmtId="3"/>
    <dataField name="Differenz. Z. Vorjahr" fld="8" showDataAs="difference" baseField="11" baseItem="1048828" numFmtId="165"/>
    <dataField name="Differnz in %" fld="8" showDataAs="percent" baseField="11" baseItem="1048828" numFmtId="164"/>
  </dataFields>
  <formats count="5">
    <format dxfId="5">
      <pivotArea dataOnly="0" labelOnly="1" outline="0" fieldPosition="0">
        <references count="1">
          <reference field="11" count="2">
            <x v="1"/>
            <x v="2"/>
          </reference>
        </references>
      </pivotArea>
    </format>
    <format dxfId="4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1" count="1" selected="0">
            <x v="1"/>
          </reference>
        </references>
      </pivotArea>
    </format>
    <format dxfId="3">
      <pivotArea dataOnly="0" labelOnly="1" outline="0" fieldPosition="0">
        <references count="2">
          <reference field="4294967294" count="3">
            <x v="0"/>
            <x v="1"/>
            <x v="2"/>
          </reference>
          <reference field="11" count="1" selected="0">
            <x v="2"/>
          </reference>
        </references>
      </pivotArea>
    </format>
    <format dxfId="2">
      <pivotArea field="11" type="button" dataOnly="0" labelOnly="1" outline="0" axis="axisCol" fieldPosition="0"/>
    </format>
    <format dxfId="1">
      <pivotArea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AD51D50-1B46-48F7-8954-604789BD705A}" name="PivotTable1" cacheId="0" applyNumberFormats="0" applyBorderFormats="0" applyFontFormats="0" applyPatternFormats="0" applyAlignmentFormats="0" applyWidthHeightFormats="1" dataCaption="Werte" updatedVersion="8" minRefreshableVersion="5" useAutoFormatting="1" itemPrintTitles="1" createdVersion="8" indent="0" compact="0" outline="1" outlineData="1" compactData="0" multipleFieldFilters="0">
  <location ref="A2:B12" firstHeaderRow="1" firstDataRow="1" firstDataCol="1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showAll="0">
      <items count="5">
        <item x="2"/>
        <item x="0"/>
        <item x="1"/>
        <item x="3"/>
        <item t="default"/>
      </items>
    </pivotField>
    <pivotField axis="axisRow" compact="0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2"/>
  </rowFields>
  <rowItems count="10">
    <i>
      <x v="4"/>
    </i>
    <i>
      <x v="7"/>
    </i>
    <i>
      <x v="5"/>
    </i>
    <i>
      <x v="10"/>
    </i>
    <i>
      <x v="2"/>
    </i>
    <i>
      <x v="3"/>
    </i>
    <i>
      <x v="6"/>
    </i>
    <i>
      <x v="8"/>
    </i>
    <i>
      <x v="11"/>
    </i>
    <i t="grand">
      <x/>
    </i>
  </rowItems>
  <colItems count="1">
    <i/>
  </colItems>
  <dataFields count="1">
    <dataField name="Umsatzsumme" fld="8" baseField="2" baseItem="0" numFmtId="3"/>
  </dataFields>
  <pivotTableStyleInfo name="PivotStyleLight16" showRowHeaders="1" showColHeaders="1" showRowStripes="0" showColStripes="0" showLastColumn="1"/>
  <filters count="1">
    <filter fld="0" type="dateBetween" evalOrder="-1" id="8" name="Auftragsdatum">
      <autoFilter ref="A1">
        <filterColumn colId="0">
          <customFilters and="1">
            <customFilter operator="greaterThanOrEqual" val="44986"/>
            <customFilter operator="lessThanOrEqual" val="4504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DFDCA45-BF53-4BAB-8CB1-B101755D67D2}" name="PivotTable1" cacheId="0" applyNumberFormats="0" applyBorderFormats="0" applyFontFormats="0" applyPatternFormats="0" applyAlignmentFormats="0" applyWidthHeightFormats="1" dataCaption="Werte" updatedVersion="8" minRefreshableVersion="5" useAutoFormatting="1" itemPrintTitles="1" createdVersion="8" indent="0" compact="0" outline="1" outlineData="1" compactData="0" multipleFieldFilters="0">
  <location ref="A2:B12" firstHeaderRow="1" firstDataRow="1" firstDataCol="1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showAll="0">
      <items count="5">
        <item x="2"/>
        <item x="0"/>
        <item x="1"/>
        <item x="3"/>
        <item t="default"/>
      </items>
    </pivotField>
    <pivotField axis="axisRow" compact="0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2"/>
  </rowFields>
  <rowItems count="10">
    <i>
      <x v="4"/>
    </i>
    <i>
      <x v="7"/>
    </i>
    <i>
      <x v="5"/>
    </i>
    <i>
      <x v="10"/>
    </i>
    <i>
      <x v="2"/>
    </i>
    <i>
      <x v="3"/>
    </i>
    <i>
      <x v="6"/>
    </i>
    <i>
      <x v="8"/>
    </i>
    <i>
      <x v="11"/>
    </i>
    <i t="grand">
      <x/>
    </i>
  </rowItems>
  <colItems count="1">
    <i/>
  </colItems>
  <dataFields count="1">
    <dataField name="Umsatzsumme" fld="8" baseField="2" baseItem="0" numFmtId="3"/>
  </dataFields>
  <pivotTableStyleInfo name="PivotStyleLight16" showRowHeaders="1" showColHeaders="1" showRowStripes="0" showColStripes="0" showLastColumn="1"/>
  <filters count="1">
    <filter fld="0" type="dateBetween" evalOrder="-1" id="8" name="Auftragsdatum">
      <autoFilter ref="A1">
        <filterColumn colId="0">
          <customFilters and="1">
            <customFilter operator="greaterThanOrEqual" val="44986"/>
            <customFilter operator="lessThanOrEqual" val="45046"/>
          </customFilters>
        </filterColumn>
      </autoFilter>
      <extLst>
        <ext xmlns:x15="http://schemas.microsoft.com/office/spreadsheetml/2010/11/main" uri="{0605FD5F-26C8-4aeb-8148-2DB25E43C511}">
          <x15:pivotFilter useWholeDay="1"/>
        </ext>
      </extLst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A2223F5-18A0-4EB1-B212-AE19C96E078B}" name="PivotTable2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B16" firstHeaderRow="1" firstDataRow="1" firstDataCol="1" rowPageCount="1" colPageCount="1"/>
  <pivotFields count="14">
    <pivotField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showAll="0"/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axis="axisPage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showAll="0"/>
    <pivotField numFmtId="2" showAll="0"/>
    <pivotField dataField="1" showAll="0"/>
    <pivotField showAll="0"/>
    <pivotField numFmtId="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Items count="1">
    <i/>
  </colItems>
  <pageFields count="1">
    <pageField fld="3" hier="-1"/>
  </pageFields>
  <dataFields count="1">
    <dataField name="Summe von Auftagsmenge" fld="6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0B15DA2-13BF-4957-BC85-291FFCCE2D07}" name="PivotTable3" cacheId="0" applyNumberFormats="0" applyBorderFormats="0" applyFontFormats="0" applyPatternFormats="0" applyAlignmentFormats="0" applyWidthHeightFormats="1" dataCaption="Werte" updatedVersion="8" minRefreshableVersion="3" useAutoFormatting="1" colGrandTotals="0" itemPrintTitles="1" createdVersion="8" indent="0" compact="0" outline="1" outlineData="1" compactData="0" multipleFieldFilters="0">
  <location ref="A3:D21" firstHeaderRow="1" firstDataRow="2" firstDataCol="2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showAll="0"/>
    <pivotField compact="0" showAll="0"/>
    <pivotField compact="0" showAll="0"/>
    <pivotField compact="0" showAll="0"/>
    <pivotField compact="0" numFmtId="2" showAll="0"/>
    <pivotField compact="0" showAll="0"/>
    <pivotField compact="0" showAll="0"/>
    <pivotField dataField="1" compact="0" numFmtId="4" showAll="0"/>
    <pivotField name="Monate" axis="axisRow" compact="0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  <pivotField name="Quartale" axis="axisRow" compact="0" showAll="0">
      <items count="7">
        <item x="0"/>
        <item x="1"/>
        <item x="2"/>
        <item x="3"/>
        <item x="4"/>
        <item x="5"/>
        <item t="default"/>
      </items>
    </pivotField>
    <pivotField name="Jahre" axis="axisCol" compact="0" showAll="0">
      <items count="5">
        <item sd="0" x="0"/>
        <item x="1"/>
        <item x="2"/>
        <item sd="0"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10"/>
    <field x="9"/>
  </rowFields>
  <rowItems count="17">
    <i>
      <x v="1"/>
    </i>
    <i r="1">
      <x v="1"/>
    </i>
    <i r="1">
      <x v="2"/>
    </i>
    <i r="1">
      <x v="3"/>
    </i>
    <i>
      <x v="2"/>
    </i>
    <i r="1">
      <x v="4"/>
    </i>
    <i r="1">
      <x v="5"/>
    </i>
    <i r="1">
      <x v="6"/>
    </i>
    <i>
      <x v="3"/>
    </i>
    <i r="1">
      <x v="7"/>
    </i>
    <i r="1">
      <x v="8"/>
    </i>
    <i r="1">
      <x v="9"/>
    </i>
    <i>
      <x v="4"/>
    </i>
    <i r="1">
      <x v="10"/>
    </i>
    <i r="1">
      <x v="11"/>
    </i>
    <i r="1">
      <x v="12"/>
    </i>
    <i t="grand">
      <x/>
    </i>
  </rowItems>
  <colFields count="1">
    <field x="11"/>
  </colFields>
  <colItems count="2">
    <i>
      <x v="1"/>
    </i>
    <i>
      <x v="2"/>
    </i>
  </colItems>
  <dataFields count="1">
    <dataField name="Summe von Umsatz" fld="8" baseField="0" baseItem="0" numFmtId="3"/>
  </dataFields>
  <formats count="1">
    <format dxfId="0">
      <pivotArea dataOnly="0" labelOnly="1" outline="0" fieldPosition="0">
        <references count="1">
          <reference field="11" count="2">
            <x v="1"/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CCB3FAA-EC94-4A69-A4E8-52661DDFC004}" name="PivotTable3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20" firstHeaderRow="0" firstDataRow="1" firstDataCol="1"/>
  <pivotFields count="14">
    <pivotField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showAll="0">
      <items count="5">
        <item x="2"/>
        <item x="0"/>
        <item x="1"/>
        <item x="3"/>
        <item t="default"/>
      </items>
    </pivotField>
    <pivotField axis="axisRow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showAll="0">
      <items count="5">
        <item x="1"/>
        <item x="3"/>
        <item x="2"/>
        <item x="0"/>
        <item t="default"/>
      </items>
    </pivotField>
    <pivotField numFmtId="2" showAll="0"/>
    <pivotField dataField="1" showAll="0"/>
    <pivotField showAll="0"/>
    <pivotField dataField="1" numFmtId="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Summe von Umsatz" fld="8" baseField="0" baseItem="0" numFmtId="3"/>
    <dataField name="Summe von Auftagsmenge" fld="6" baseField="2" baseItem="5" numFmtId="3"/>
  </dataFields>
  <conditionalFormats count="2">
    <conditionalFormat scope="field" priority="1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1" count="0" selected="0"/>
          </references>
        </pivotArea>
      </pivotAreas>
    </conditionalFormat>
    <conditionalFormat scope="field" priority="2">
      <pivotAreas count="1">
        <pivotArea outline="0" collapsedLevelsAreSubtotals="1" fieldPosition="0">
          <references count="2">
            <reference field="4294967294" count="1" selected="0">
              <x v="0"/>
            </reference>
            <reference field="2" count="0" selected="0"/>
          </references>
        </pivotArea>
      </pivotAreas>
    </conditionalFormat>
  </conditional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024A6D4-5F08-4DD1-8D66-F17C3755BF8C}" name="PivotTable4" cacheId="0" applyNumberFormats="0" applyBorderFormats="0" applyFontFormats="0" applyPatternFormats="0" applyAlignmentFormats="0" applyWidthHeightFormats="1" dataCaption="Werte" updatedVersion="8" minRefreshableVersion="3" itemPrintTitles="1" createdVersion="8" compact="0" outline="1" outlineData="1" compactData="0" multipleFieldFilters="0">
  <location ref="A3:G21" firstHeaderRow="1" firstDataRow="2" firstDataCol="2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Row" compact="0" showAll="0">
      <items count="5">
        <item x="2"/>
        <item x="0"/>
        <item x="1"/>
        <item x="3"/>
        <item t="default"/>
      </items>
    </pivotField>
    <pivotField axis="axisRow" compact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Col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compact="0" showAll="0">
      <items count="7">
        <item x="0"/>
        <item x="1"/>
        <item x="2"/>
        <item x="3"/>
        <item x="4"/>
        <item x="5"/>
        <item t="default"/>
      </items>
    </pivotField>
    <pivotField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1"/>
    <field x="2"/>
  </rowFields>
  <rowItems count="17">
    <i>
      <x/>
    </i>
    <i r="1">
      <x v="1"/>
    </i>
    <i r="1">
      <x v="5"/>
    </i>
    <i r="1">
      <x v="11"/>
    </i>
    <i>
      <x v="1"/>
    </i>
    <i r="1">
      <x/>
    </i>
    <i r="1">
      <x v="9"/>
    </i>
    <i>
      <x v="2"/>
    </i>
    <i r="1">
      <x v="3"/>
    </i>
    <i r="1">
      <x v="8"/>
    </i>
    <i r="1">
      <x v="10"/>
    </i>
    <i>
      <x v="3"/>
    </i>
    <i r="1">
      <x v="2"/>
    </i>
    <i r="1">
      <x v="4"/>
    </i>
    <i r="1">
      <x v="6"/>
    </i>
    <i r="1">
      <x v="7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Umsatzsumme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1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1A159B3-EA42-4435-9043-B70775CC75C6}" name="PivotTable4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 rowHeaderCaption="Modell-Nr.">
  <location ref="A3:B15" firstHeaderRow="1" firstDataRow="1" firstDataCol="1"/>
  <pivotFields count="14">
    <pivotField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showAll="0">
      <items count="5">
        <item x="2"/>
        <item x="0"/>
        <item x="1"/>
        <item x="3"/>
        <item t="default"/>
      </items>
    </pivotField>
    <pivotField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axis="axisRow" showAll="0">
      <items count="12">
        <item x="2"/>
        <item x="5"/>
        <item x="7"/>
        <item x="0"/>
        <item x="8"/>
        <item x="1"/>
        <item x="3"/>
        <item x="4"/>
        <item x="10"/>
        <item n="R-0544 Auslaufmodell" x="6"/>
        <item n="S-0014 Auslaufmodell" x="9"/>
        <item t="default"/>
      </items>
    </pivotField>
    <pivotField showAll="0"/>
    <pivotField numFmtId="2" showAll="0"/>
    <pivotField dataField="1" showAll="0"/>
    <pivotField showAll="0"/>
    <pivotField numFmtId="4" showAll="0"/>
    <pivotField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5">
        <item x="0"/>
        <item x="1"/>
        <item x="2"/>
        <item x="3"/>
        <item t="default"/>
      </items>
    </pivotField>
    <pivotField dragToRow="0" dragToCol="0" dragToPage="0" showAll="0" defaultSubtotal="0"/>
    <pivotField dragToRow="0" dragToCol="0" dragToPage="0" showAll="0" defaultSubtotal="0"/>
  </pivotFields>
  <rowFields count="1">
    <field x="3"/>
  </rowFields>
  <rowItems count="1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 t="grand">
      <x/>
    </i>
  </rowItems>
  <colItems count="1">
    <i/>
  </colItems>
  <dataFields count="1">
    <dataField name="Verkaufte Stück" fld="6" baseField="3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74BF08D-7532-4729-AE2D-2F146EB9FAEA}" name="PivotTable6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C14" firstHeaderRow="0" firstDataRow="1" firstDataCol="1" rowPageCount="1" colPageCount="1"/>
  <pivotFields count="14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outline="0" showAll="0"/>
    <pivotField axis="axisRow" compact="0" outline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outline="0" showAll="0"/>
    <pivotField compact="0" outline="0" showAll="0"/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name="Jahr" axis="axisPage" compact="0" outline="0" showAll="0" defaultSubtotal="0">
      <items count="4">
        <item x="0"/>
        <item x="1"/>
        <item x="2"/>
        <item x="3"/>
      </items>
    </pivotField>
    <pivotField dataField="1" compact="0" outline="0" dragToRow="0" dragToCol="0" dragToPage="0" showAll="0" defaultSubtotal="0"/>
    <pivotField compact="0" outline="0" dragToRow="0" dragToCol="0" dragToPage="0" showAll="0" defaultSubtota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1" item="2" hier="-1"/>
  </pageFields>
  <dataFields count="2">
    <dataField name="Gesamtumsatz" fld="8" baseField="0" baseItem="0" numFmtId="3"/>
    <dataField name="Summe von Jahresbonus" fld="12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094399A-8D4B-43EE-990E-8E8458E0148E}" name="PivotTable6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C14" firstHeaderRow="0" firstDataRow="1" firstDataCol="1" rowPageCount="1" colPageCount="1"/>
  <pivotFields count="14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outline="0" showAll="0"/>
    <pivotField axis="axisRow" compact="0" outline="0" showAll="0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</pivotField>
    <pivotField compact="0" outline="0" showAll="0"/>
    <pivotField compact="0" outline="0" showAll="0"/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name="Jahr" axis="axisPage" compact="0" outline="0" showAll="0" defaultSubtotal="0">
      <items count="4">
        <item x="0"/>
        <item x="1"/>
        <item x="2"/>
        <item x="3"/>
      </items>
    </pivotField>
    <pivotField compact="0" outline="0" dragToRow="0" dragToCol="0" dragToPage="0" showAll="0" defaultSubtotal="0"/>
    <pivotField dataField="1" compact="0" outline="0" dragToRow="0" dragToCol="0" dragToPage="0" showAll="0" defaultSubtotal="0"/>
  </pivotFields>
  <rowFields count="1">
    <field x="2"/>
  </rowFields>
  <rowItems count="11"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10"/>
    </i>
    <i>
      <x v="11"/>
    </i>
    <i t="grand">
      <x/>
    </i>
  </rowItems>
  <colFields count="1">
    <field x="-2"/>
  </colFields>
  <colItems count="2">
    <i>
      <x/>
    </i>
    <i i="1">
      <x v="1"/>
    </i>
  </colItems>
  <pageFields count="1">
    <pageField fld="11" item="2" hier="-1"/>
  </pageFields>
  <dataFields count="2">
    <dataField name="Gesamtumsatz" fld="8" baseField="0" baseItem="0" numFmtId="3"/>
    <dataField name="Summe von Jahresbonus2" fld="13" baseField="0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BF052F0-FF13-4E4D-8360-BB93A153A9B6}" name="PivotTable2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E16" firstHeaderRow="0" firstDataRow="1" firstDataCol="1" rowPageCount="1" colPageCount="1"/>
  <pivotFields count="14">
    <pivotField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showAll="0"/>
    <pivotField axis="axisRow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numFmtId="2" showAll="0"/>
    <pivotField showAll="0"/>
    <pivotField showAll="0"/>
    <pivotField dataField="1" numFmtId="4" showAll="0"/>
    <pivotField showAll="0" defaultSubtotal="0"/>
    <pivotField showAll="0" defaultSubtotal="0"/>
    <pivotField name="Jahr"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3">
    <i>
      <x v="4"/>
    </i>
    <i>
      <x v="9"/>
    </i>
    <i>
      <x v="5"/>
    </i>
    <i>
      <x/>
    </i>
    <i>
      <x v="6"/>
    </i>
    <i>
      <x v="10"/>
    </i>
    <i>
      <x v="2"/>
    </i>
    <i>
      <x v="8"/>
    </i>
    <i>
      <x v="7"/>
    </i>
    <i>
      <x v="11"/>
    </i>
    <i>
      <x v="3"/>
    </i>
    <i>
      <x v="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11" item="1" hier="-1"/>
  </pageFields>
  <dataFields count="4">
    <dataField name="Umsatzsumme" fld="8" baseField="0" baseItem="0" numFmtId="3"/>
    <dataField name="%-Anteil Umsatz" fld="8" showDataAs="percentOfCol" baseField="0" baseItem="0" numFmtId="164"/>
    <dataField name="Umsatz kumuliert" fld="8" showDataAs="runTotal" baseField="2" baseItem="0" numFmtId="3"/>
    <dataField name="Kumulierter Umsatz in %" fld="8" baseField="2" baseItem="0" numFmtId="164">
      <extLst>
        <ext xmlns:x14="http://schemas.microsoft.com/office/spreadsheetml/2009/9/main" uri="{E15A36E0-9728-4e99-A89B-3F7291B0FE68}">
          <x14:dataField pivotShowAs="percentOfRunningTotal"/>
        </ext>
      </extLst>
    </dataField>
  </dataFields>
  <formats count="7">
    <format dxfId="1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2"/>
          </reference>
        </references>
      </pivotArea>
    </format>
    <format dxfId="14">
      <pivotArea outline="0" fieldPosition="0">
        <references count="1">
          <reference field="4294967294" count="1">
            <x v="2"/>
          </reference>
        </references>
      </pivotArea>
    </format>
    <format dxfId="13">
      <pivotArea collapsedLevelsAreSubtotals="1" fieldPosition="0">
        <references count="2">
          <reference field="4294967294" count="1" selected="0">
            <x v="3"/>
          </reference>
          <reference field="2" count="1">
            <x v="4"/>
          </reference>
        </references>
      </pivotArea>
    </format>
    <format dxfId="1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0">
      <pivotArea outline="0" fieldPosition="0">
        <references count="1">
          <reference field="4294967294" count="1">
            <x v="3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DE7CCD-11F5-4DC3-9241-6B74DB7C56F6}" name="PivotTable5" cacheId="1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B8" firstHeaderRow="1" firstDataRow="1" firstDataCol="1"/>
  <pivotFields count="2">
    <pivotField axis="axisRow" compact="0" allDrilled="1" outline="0" subtotalTop="0" showAll="0" dataSourceSort="1" defaultAttributeDrillState="1">
      <items count="5">
        <item x="0"/>
        <item x="1"/>
        <item x="2"/>
        <item x="3"/>
        <item t="default"/>
      </items>
    </pivotField>
    <pivotField dataField="1" compact="0" outline="0" subtotalTop="0" showAll="0" defaultSubtotal="0"/>
  </pivotFields>
  <rowFields count="1">
    <field x="0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Anzahl verschiedene Kunde" fld="1" subtotal="count" baseField="0" baseItem="0">
      <extLst>
        <ext xmlns:x15="http://schemas.microsoft.com/office/spreadsheetml/2010/11/main" uri="{FABC7310-3BB5-11E1-824E-6D434824019B}">
          <x15:dataField isCountDistinct="1"/>
        </ext>
      </extLst>
    </dataField>
  </dataFields>
  <pivotHierarchies count="13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Data="1"/>
    <pivotHierarchy dragToData="1" caption="Anzahl verschiedene Kunde"/>
  </pivotHierarchies>
  <pivotTableStyleInfo name="PivotStyleLight16" showRowHeaders="1" showColHeaders="1" showRowStripes="0" showColStripes="0" showLastColumn="1"/>
  <rowHierarchiesUsage count="1">
    <rowHierarchyUsage hierarchyUsage="1"/>
  </row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 sourceDataName="WorksheetConnection_Rohdaten!$A$1:$I$253">
        <x15:activeTabTopLevelEntity name="[Bereich]"/>
      </x15:pivotTableUISettings>
    </ext>
    <ext xmlns:xpdl="http://schemas.microsoft.com/office/spreadsheetml/2016/pivotdefaultlayout" uri="{747A6164-185A-40DC-8AA5-F01512510D54}">
      <xpdl:pivotTableDefinition16 SubtotalsOnTopDefault="0"/>
    </ext>
  </extLst>
</pivotTableDefinition>
</file>

<file path=xl/pivotTables/pivotTable6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69E766B-0102-4B78-98D6-8FB960F7975D}" name="PivotTable2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>
  <location ref="A3:C16" firstHeaderRow="0" firstDataRow="1" firstDataCol="1" rowPageCount="1" colPageCount="1"/>
  <pivotFields count="14">
    <pivotField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showAll="0"/>
    <pivotField axis="axisRow" showAll="0" sortType="descending">
      <items count="13">
        <item x="0"/>
        <item x="7"/>
        <item x="5"/>
        <item x="8"/>
        <item x="11"/>
        <item x="2"/>
        <item x="10"/>
        <item x="3"/>
        <item x="1"/>
        <item x="9"/>
        <item x="4"/>
        <item x="6"/>
        <item t="default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showAll="0"/>
    <pivotField showAll="0"/>
    <pivotField numFmtId="2" showAll="0"/>
    <pivotField showAll="0"/>
    <pivotField showAll="0"/>
    <pivotField dataField="1" numFmtId="4" showAll="0"/>
    <pivotField showAll="0" defaultSubtotal="0"/>
    <pivotField showAll="0" defaultSubtotal="0"/>
    <pivotField name="Jahr" axis="axisPage" showAll="0" defaultSubtotal="0">
      <items count="4">
        <item x="0"/>
        <item x="1"/>
        <item x="2"/>
        <item x="3"/>
      </items>
    </pivotField>
    <pivotField dragToRow="0" dragToCol="0" dragToPage="0" showAll="0" defaultSubtotal="0"/>
    <pivotField dragToRow="0" dragToCol="0" dragToPage="0" showAll="0" defaultSubtotal="0"/>
  </pivotFields>
  <rowFields count="1">
    <field x="2"/>
  </rowFields>
  <rowItems count="13">
    <i>
      <x v="4"/>
    </i>
    <i>
      <x v="9"/>
    </i>
    <i>
      <x v="5"/>
    </i>
    <i>
      <x/>
    </i>
    <i>
      <x v="6"/>
    </i>
    <i>
      <x v="10"/>
    </i>
    <i>
      <x v="2"/>
    </i>
    <i>
      <x v="8"/>
    </i>
    <i>
      <x v="7"/>
    </i>
    <i>
      <x v="11"/>
    </i>
    <i>
      <x v="3"/>
    </i>
    <i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11" item="1" hier="-1"/>
  </pageFields>
  <dataFields count="2">
    <dataField name="Umsatzsumme" fld="8" baseField="0" baseItem="0" numFmtId="3"/>
    <dataField name="Rangfolge" fld="8" baseField="2" baseItem="0">
      <extLst>
        <ext xmlns:x14="http://schemas.microsoft.com/office/spreadsheetml/2009/9/main" uri="{E15A36E0-9728-4e99-A89B-3F7291B0FE68}">
          <x14:dataField pivotShowAs="rankDescending"/>
        </ext>
      </extLst>
    </dataField>
  </dataFields>
  <formats count="2">
    <format dxfId="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CCBC0B8-3437-45F9-A331-497134568A69}" name="PivotTable4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E8" firstHeaderRow="1" firstDataRow="2" firstDataCol="1" rowPageCount="1" colPageCount="1"/>
  <pivotFields count="14">
    <pivotField compact="0" numFmtId="14" outline="0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axis="axisCol" compact="0" outline="0" showAll="0">
      <items count="5">
        <item x="2"/>
        <item x="0"/>
        <item x="1"/>
        <item x="3"/>
        <item t="default"/>
      </items>
    </pivotField>
    <pivotField compact="0" outline="0" showAll="0"/>
    <pivotField compact="0" outline="0" showAll="0"/>
    <pivotField axis="axisRow" compact="0" outline="0" showAll="0">
      <items count="5">
        <item x="1"/>
        <item x="3"/>
        <item x="2"/>
        <item x="0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  <pivotField compact="0" outline="0" showAll="0" defaultSubtotal="0"/>
    <pivotField compact="0" outline="0" showAll="0" defaultSubtotal="0"/>
    <pivotField axis="axisPage" compact="0" outline="0" showAll="0" defaultSubtotal="0">
      <items count="4">
        <item x="0"/>
        <item x="1"/>
        <item x="2"/>
        <item x="3"/>
      </items>
    </pivotField>
    <pivotField compact="0" outline="0" dragToRow="0" dragToCol="0" dragToPage="0" showAll="0" defaultSubtotal="0"/>
    <pivotField compact="0" outline="0" dragToRow="0" dragToCol="0" dragToPage="0" showAll="0" defaultSubtotal="0"/>
  </pivotFields>
  <rowFields count="1">
    <field x="4"/>
  </rowFields>
  <rowItems count="4">
    <i>
      <x/>
    </i>
    <i>
      <x v="1"/>
    </i>
    <i>
      <x v="3"/>
    </i>
    <i t="grand">
      <x/>
    </i>
  </rowItems>
  <colFields count="1">
    <field x="1"/>
  </colFields>
  <colItems count="4">
    <i>
      <x/>
    </i>
    <i>
      <x v="2"/>
    </i>
    <i>
      <x v="3"/>
    </i>
    <i t="grand">
      <x/>
    </i>
  </colItems>
  <pageFields count="1">
    <pageField fld="11" item="2" hier="-1"/>
  </pageFields>
  <dataFields count="1">
    <dataField name="Prozentanteil" fld="8" showDataAs="percentOfTotal" baseField="0" baseItem="0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A9EF332-5FCA-46BA-A644-8D748A75E8DC}" name="PivotTable4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D13" firstHeaderRow="0" firstDataRow="1" firstDataCol="2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showAll="0">
      <items count="5">
        <item x="2"/>
        <item x="0"/>
        <item x="1"/>
        <item x="3"/>
        <item t="default"/>
      </items>
    </pivotField>
    <pivotField compact="0" showAll="0"/>
    <pivotField compact="0" showAll="0"/>
    <pivotField axis="axisRow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/>
    <pivotField compact="0" showAll="0"/>
    <pivotField axis="axisRow"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2">
    <field x="11"/>
    <field x="4"/>
  </rowFields>
  <rowItems count="10">
    <i>
      <x v="1"/>
    </i>
    <i r="1">
      <x/>
    </i>
    <i r="1">
      <x v="1"/>
    </i>
    <i r="1">
      <x v="2"/>
    </i>
    <i r="1">
      <x v="3"/>
    </i>
    <i>
      <x v="2"/>
    </i>
    <i r="1">
      <x/>
    </i>
    <i r="1">
      <x v="1"/>
    </i>
    <i r="1"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Umsatzsumme" fld="8" baseField="4" baseItem="0" numFmtId="3"/>
    <dataField name="Prozentanteil" fld="8" baseField="0" baseItem="0" numFmtId="164">
      <extLst>
        <ext xmlns:x14="http://schemas.microsoft.com/office/spreadsheetml/2009/9/main" uri="{E15A36E0-9728-4e99-A89B-3F7291B0FE68}">
          <x14:dataField pivotShowAs="percentOfParentRow"/>
        </ext>
      </extLst>
    </dataField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507EA29E-5361-49C0-8E57-60FF0E4A26D5}" name="PivotTable4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outline="1" outlineData="1" compactData="0" multipleFieldFilters="0">
  <location ref="A3:D8" firstHeaderRow="0" firstDataRow="1" firstDataCol="1" rowPageCount="1" colPageCount="1"/>
  <pivotFields count="14">
    <pivotField compact="0" numFmtId="14" showAll="0">
      <items count="17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t="default"/>
      </items>
    </pivotField>
    <pivotField compact="0" showAll="0">
      <items count="5">
        <item x="2"/>
        <item x="0"/>
        <item x="1"/>
        <item x="3"/>
        <item t="default"/>
      </items>
    </pivotField>
    <pivotField compact="0" showAll="0"/>
    <pivotField compact="0" showAll="0"/>
    <pivotField axis="axisRow" compact="0" showAll="0">
      <items count="5">
        <item x="1"/>
        <item x="3"/>
        <item x="2"/>
        <item x="0"/>
        <item t="default"/>
      </items>
    </pivotField>
    <pivotField compact="0" numFmtId="2" showAll="0"/>
    <pivotField compact="0" showAll="0"/>
    <pivotField compact="0" showAll="0"/>
    <pivotField dataField="1" compact="0" numFmtId="4" showAll="0"/>
    <pivotField compact="0" showAll="0"/>
    <pivotField compact="0" showAll="0"/>
    <pivotField axis="axisPage" compact="0" showAll="0">
      <items count="5">
        <item x="0"/>
        <item x="1"/>
        <item x="2"/>
        <item x="3"/>
        <item t="default"/>
      </items>
    </pivotField>
    <pivotField compact="0" dragToRow="0" dragToCol="0" dragToPage="0" showAll="0" defaultSubtotal="0"/>
    <pivotField compact="0" dragToRow="0" dragToCol="0" dragToPage="0" showAll="0" defaultSubtotal="0"/>
  </pivotFields>
  <rowFields count="1">
    <field x="4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11" item="1" hier="-1"/>
  </pageFields>
  <dataFields count="3">
    <dataField name="Umsatzsumme" fld="8" baseField="0" baseItem="0" numFmtId="3"/>
    <dataField name="Differenz Büro" fld="8" showDataAs="difference" baseField="4" baseItem="0" numFmtId="3"/>
    <dataField name="Differenz in %" fld="8" showDataAs="percentDiff" baseField="4" baseItem="0" numFmtId="164"/>
  </dataFields>
  <formats count="2">
    <format dxfId="7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2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imelineCaches/timelineCache1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Auftragsdatum" xr10:uid="{1A6FC992-0F09-4C2F-A40F-5F7C0D2D4409}" sourceName="Auftragsdatum">
  <pivotTables>
    <pivotTable tabId="7" name="PivotTable1"/>
  </pivotTables>
  <state minimalRefreshVersion="6" lastRefreshVersion="6" pivotCacheId="884191474" filterType="dateBetween">
    <selection startDate="2023-03-01T00:00:00" endDate="2023-04-30T00:00:00"/>
    <bounds startDate="2022-01-01T00:00:00" endDate="2025-01-01T00:00:00"/>
  </state>
</timelineCacheDefinition>
</file>

<file path=xl/timelineCaches/timelineCache2.xml><?xml version="1.0" encoding="utf-8"?>
<timelineCacheDefinition xmlns="http://schemas.microsoft.com/office/spreadsheetml/2010/11/main" xmlns:x15="http://schemas.microsoft.com/office/spreadsheetml/2010/11/main" xmlns:mc="http://schemas.openxmlformats.org/markup-compatibility/2006" xmlns:xr10="http://schemas.microsoft.com/office/spreadsheetml/2016/revision10" mc:Ignorable="xr10" name="NativeZeitachse_Auftragsdatum1" xr10:uid="{1FBDBCA3-209E-4C34-A717-E201B9F3E8FF}" sourceName="Auftragsdatum">
  <pivotTables>
    <pivotTable tabId="9" name="PivotTable1"/>
  </pivotTables>
  <state minimalRefreshVersion="6" lastRefreshVersion="6" pivotCacheId="884191474" filterType="dateBetween">
    <selection startDate="2023-03-01T00:00:00" endDate="2023-04-30T00:00:00"/>
    <bounds startDate="2022-01-01T00:00:00" endDate="2025-01-01T00:00:00"/>
  </state>
</timelineCacheDefinition>
</file>

<file path=xl/timelines/timeline1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Auftragsdatum" xr10:uid="{6BD625F6-530F-4E6C-934A-743DBAB58653}" cache="NativeZeitachse_Auftragsdatum" caption="Auftragsdatum" level="2" selectionLevel="2" scrollPosition="2022-12-25T00:00:00"/>
</timelines>
</file>

<file path=xl/timelines/timeline2.xml><?xml version="1.0" encoding="utf-8"?>
<timelines xmlns="http://schemas.microsoft.com/office/spreadsheetml/2010/11/main" xmlns:mc="http://schemas.openxmlformats.org/markup-compatibility/2006" xmlns:x="http://schemas.openxmlformats.org/spreadsheetml/2006/main" xmlns:xr10="http://schemas.microsoft.com/office/spreadsheetml/2016/revision10" mc:Ignorable="x xr10">
  <timeline name="Auftragsdatum 1" xr10:uid="{9E599454-9D37-4295-9429-A4027555C2B6}" cache="NativeZeitachse_Auftragsdatum1" caption="Auftragsdatum" level="2" selectionLevel="2" scrollPosition="2022-12-25T00:00:00"/>
</timeline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ivotTable" Target="../pivotTables/pivotTable9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ivotTable" Target="../pivotTables/pivotTable10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2.bin"/><Relationship Id="rId1" Type="http://schemas.openxmlformats.org/officeDocument/2006/relationships/pivotTable" Target="../pivotTables/pivotTable11.xml"/><Relationship Id="rId4" Type="http://schemas.microsoft.com/office/2011/relationships/timeline" Target="../timelines/timeline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13.bin"/><Relationship Id="rId1" Type="http://schemas.openxmlformats.org/officeDocument/2006/relationships/pivotTable" Target="../pivotTables/pivotTable12.xml"/><Relationship Id="rId4" Type="http://schemas.microsoft.com/office/2011/relationships/timeline" Target="../timelines/timeline2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ivotTable" Target="../pivotTables/pivotTable13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5.bin"/><Relationship Id="rId1" Type="http://schemas.openxmlformats.org/officeDocument/2006/relationships/pivotTable" Target="../pivotTables/pivotTable14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ivotTable" Target="../pivotTables/pivotTable15.x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7.bin"/><Relationship Id="rId1" Type="http://schemas.openxmlformats.org/officeDocument/2006/relationships/pivotTable" Target="../pivotTables/pivotTable16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ivotTable" Target="../pivotTables/pivotTable17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ivotTable" Target="../pivotTables/pivotTable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5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ivotTable" Target="../pivotTables/pivotTable6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ivotTable" Target="../pivotTables/pivotTable7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ivotTable" Target="../pivotTables/pivot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workbookViewId="0">
      <selection activeCell="J3" sqref="J3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9.21875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3">
      <c r="A2" s="1">
        <v>44563</v>
      </c>
      <c r="B2" t="s">
        <v>9</v>
      </c>
      <c r="C2" t="s">
        <v>10</v>
      </c>
      <c r="D2" t="s">
        <v>32</v>
      </c>
      <c r="E2" t="s">
        <v>11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3">
      <c r="A3" s="1">
        <v>44563</v>
      </c>
      <c r="B3" t="s">
        <v>12</v>
      </c>
      <c r="C3" t="s">
        <v>13</v>
      </c>
      <c r="D3" t="s">
        <v>34</v>
      </c>
      <c r="E3" t="s">
        <v>11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3">
      <c r="A4" s="1">
        <v>44564</v>
      </c>
      <c r="B4" t="s">
        <v>9</v>
      </c>
      <c r="C4" t="s">
        <v>10</v>
      </c>
      <c r="D4" t="s">
        <v>29</v>
      </c>
      <c r="E4" t="s">
        <v>14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3">
      <c r="A5" s="1">
        <v>44564</v>
      </c>
      <c r="B5" t="s">
        <v>15</v>
      </c>
      <c r="C5" t="s">
        <v>16</v>
      </c>
      <c r="D5" t="s">
        <v>35</v>
      </c>
      <c r="E5" t="s">
        <v>14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3">
      <c r="A6" s="1">
        <v>44564</v>
      </c>
      <c r="B6" t="s">
        <v>17</v>
      </c>
      <c r="C6" t="s">
        <v>18</v>
      </c>
      <c r="D6" t="s">
        <v>36</v>
      </c>
      <c r="E6" t="s">
        <v>19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3">
      <c r="A7" s="1">
        <v>44567</v>
      </c>
      <c r="B7" t="s">
        <v>12</v>
      </c>
      <c r="C7" t="s">
        <v>20</v>
      </c>
      <c r="D7" t="s">
        <v>29</v>
      </c>
      <c r="E7" t="s">
        <v>14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3">
      <c r="A8" s="1">
        <v>44567</v>
      </c>
      <c r="B8" t="s">
        <v>12</v>
      </c>
      <c r="C8" t="s">
        <v>13</v>
      </c>
      <c r="D8" t="s">
        <v>30</v>
      </c>
      <c r="E8" t="s">
        <v>21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3">
      <c r="A9" s="1">
        <v>44573</v>
      </c>
      <c r="B9" t="s">
        <v>17</v>
      </c>
      <c r="C9" t="s">
        <v>22</v>
      </c>
      <c r="D9" t="s">
        <v>29</v>
      </c>
      <c r="E9" t="s">
        <v>14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3">
      <c r="A10" s="1">
        <v>44575</v>
      </c>
      <c r="B10" t="s">
        <v>17</v>
      </c>
      <c r="C10" t="s">
        <v>18</v>
      </c>
      <c r="D10" t="s">
        <v>29</v>
      </c>
      <c r="E10" t="s">
        <v>14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3">
      <c r="A11" s="1">
        <v>44576</v>
      </c>
      <c r="B11" t="s">
        <v>9</v>
      </c>
      <c r="C11" t="s">
        <v>10</v>
      </c>
      <c r="D11" t="s">
        <v>29</v>
      </c>
      <c r="E11" t="s">
        <v>14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3">
      <c r="A12" s="1">
        <v>44578</v>
      </c>
      <c r="B12" t="s">
        <v>15</v>
      </c>
      <c r="C12" t="s">
        <v>16</v>
      </c>
      <c r="D12" t="s">
        <v>34</v>
      </c>
      <c r="E12" t="s">
        <v>11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3">
      <c r="A13" s="1">
        <v>44580</v>
      </c>
      <c r="B13" t="s">
        <v>12</v>
      </c>
      <c r="C13" t="s">
        <v>13</v>
      </c>
      <c r="D13" t="s">
        <v>34</v>
      </c>
      <c r="E13" t="s">
        <v>11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3">
      <c r="A14" s="1">
        <v>44582</v>
      </c>
      <c r="B14" t="s">
        <v>17</v>
      </c>
      <c r="C14" t="s">
        <v>22</v>
      </c>
      <c r="D14" t="s">
        <v>34</v>
      </c>
      <c r="E14" t="s">
        <v>11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3">
      <c r="A15" s="1">
        <v>44586</v>
      </c>
      <c r="B15" t="s">
        <v>12</v>
      </c>
      <c r="C15" t="s">
        <v>20</v>
      </c>
      <c r="D15" t="s">
        <v>30</v>
      </c>
      <c r="E15" t="s">
        <v>21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3">
      <c r="A16" s="1">
        <v>44591</v>
      </c>
      <c r="B16" t="s">
        <v>12</v>
      </c>
      <c r="C16" t="s">
        <v>20</v>
      </c>
      <c r="D16" t="s">
        <v>35</v>
      </c>
      <c r="E16" t="s">
        <v>14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3">
      <c r="A17" s="1">
        <v>44591</v>
      </c>
      <c r="B17" t="s">
        <v>15</v>
      </c>
      <c r="C17" t="s">
        <v>23</v>
      </c>
      <c r="D17" t="s">
        <v>35</v>
      </c>
      <c r="E17" t="s">
        <v>14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3">
      <c r="A18" s="1">
        <v>44593</v>
      </c>
      <c r="B18" t="s">
        <v>9</v>
      </c>
      <c r="C18" t="s">
        <v>10</v>
      </c>
      <c r="D18" t="s">
        <v>35</v>
      </c>
      <c r="E18" t="s">
        <v>14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3">
      <c r="A19" s="1">
        <v>44593</v>
      </c>
      <c r="B19" t="s">
        <v>15</v>
      </c>
      <c r="C19" t="s">
        <v>24</v>
      </c>
      <c r="D19" t="s">
        <v>38</v>
      </c>
      <c r="E19" t="s">
        <v>19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3">
      <c r="A20" s="1">
        <v>44594</v>
      </c>
      <c r="B20" t="s">
        <v>15</v>
      </c>
      <c r="C20" t="s">
        <v>23</v>
      </c>
      <c r="D20" t="s">
        <v>29</v>
      </c>
      <c r="E20" t="s">
        <v>14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3">
      <c r="A21" s="1">
        <v>44594</v>
      </c>
      <c r="B21" t="s">
        <v>9</v>
      </c>
      <c r="C21" t="s">
        <v>10</v>
      </c>
      <c r="D21" t="s">
        <v>32</v>
      </c>
      <c r="E21" t="s">
        <v>11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3">
      <c r="A22" s="1">
        <v>44595</v>
      </c>
      <c r="B22" t="s">
        <v>17</v>
      </c>
      <c r="C22" t="s">
        <v>18</v>
      </c>
      <c r="D22" t="s">
        <v>35</v>
      </c>
      <c r="E22" t="s">
        <v>14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3">
      <c r="A23" s="1">
        <v>44606</v>
      </c>
      <c r="B23" t="s">
        <v>17</v>
      </c>
      <c r="C23" t="s">
        <v>22</v>
      </c>
      <c r="D23" t="s">
        <v>31</v>
      </c>
      <c r="E23" t="s">
        <v>14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3">
      <c r="A24" s="1">
        <v>44613</v>
      </c>
      <c r="B24" t="s">
        <v>12</v>
      </c>
      <c r="C24" t="s">
        <v>13</v>
      </c>
      <c r="D24" t="s">
        <v>31</v>
      </c>
      <c r="E24" t="s">
        <v>14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3">
      <c r="A25" s="1">
        <v>44613</v>
      </c>
      <c r="B25" t="s">
        <v>9</v>
      </c>
      <c r="C25" t="s">
        <v>10</v>
      </c>
      <c r="D25" t="s">
        <v>31</v>
      </c>
      <c r="E25" t="s">
        <v>14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3">
      <c r="A26" s="1">
        <v>44614</v>
      </c>
      <c r="B26" t="s">
        <v>17</v>
      </c>
      <c r="C26" t="s">
        <v>18</v>
      </c>
      <c r="D26" t="s">
        <v>29</v>
      </c>
      <c r="E26" t="s">
        <v>14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3">
      <c r="A27" s="1">
        <v>44615</v>
      </c>
      <c r="B27" t="s">
        <v>15</v>
      </c>
      <c r="C27" t="s">
        <v>16</v>
      </c>
      <c r="D27" t="s">
        <v>29</v>
      </c>
      <c r="E27" t="s">
        <v>14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3">
      <c r="A28" s="1">
        <v>44615</v>
      </c>
      <c r="B28" t="s">
        <v>12</v>
      </c>
      <c r="C28" t="s">
        <v>13</v>
      </c>
      <c r="D28" t="s">
        <v>36</v>
      </c>
      <c r="E28" t="s">
        <v>19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3">
      <c r="A29" s="1">
        <v>44620</v>
      </c>
      <c r="B29" t="s">
        <v>12</v>
      </c>
      <c r="C29" t="s">
        <v>25</v>
      </c>
      <c r="D29" t="s">
        <v>36</v>
      </c>
      <c r="E29" t="s">
        <v>19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3">
      <c r="A30" s="1">
        <v>44623</v>
      </c>
      <c r="B30" t="s">
        <v>12</v>
      </c>
      <c r="C30" t="s">
        <v>13</v>
      </c>
      <c r="D30" t="s">
        <v>31</v>
      </c>
      <c r="E30" t="s">
        <v>14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3">
      <c r="A31" s="1">
        <v>44623</v>
      </c>
      <c r="B31" t="s">
        <v>9</v>
      </c>
      <c r="C31" t="s">
        <v>10</v>
      </c>
      <c r="D31" t="s">
        <v>36</v>
      </c>
      <c r="E31" t="s">
        <v>19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3">
      <c r="A32" s="1">
        <v>44623</v>
      </c>
      <c r="B32" t="s">
        <v>9</v>
      </c>
      <c r="C32" t="s">
        <v>10</v>
      </c>
      <c r="D32" t="s">
        <v>36</v>
      </c>
      <c r="E32" t="s">
        <v>19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3">
      <c r="A33" s="1">
        <v>44636</v>
      </c>
      <c r="B33" t="s">
        <v>17</v>
      </c>
      <c r="C33" t="s">
        <v>18</v>
      </c>
      <c r="D33" t="s">
        <v>32</v>
      </c>
      <c r="E33" t="s">
        <v>11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3">
      <c r="A34" s="1">
        <v>44643</v>
      </c>
      <c r="B34" t="s">
        <v>17</v>
      </c>
      <c r="C34" t="s">
        <v>18</v>
      </c>
      <c r="D34" t="s">
        <v>33</v>
      </c>
      <c r="E34" t="s">
        <v>21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3">
      <c r="A35" s="1">
        <v>44645</v>
      </c>
      <c r="B35" t="s">
        <v>17</v>
      </c>
      <c r="C35" t="s">
        <v>18</v>
      </c>
      <c r="D35" t="s">
        <v>33</v>
      </c>
      <c r="E35" t="s">
        <v>21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3">
      <c r="A36" s="1">
        <v>44650</v>
      </c>
      <c r="B36" t="s">
        <v>9</v>
      </c>
      <c r="C36" t="s">
        <v>26</v>
      </c>
      <c r="D36" t="s">
        <v>33</v>
      </c>
      <c r="E36" t="s">
        <v>21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3">
      <c r="A37" s="1">
        <v>44655</v>
      </c>
      <c r="B37" t="s">
        <v>17</v>
      </c>
      <c r="C37" t="s">
        <v>27</v>
      </c>
      <c r="D37" t="s">
        <v>34</v>
      </c>
      <c r="E37" t="s">
        <v>11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3">
      <c r="A38" s="1">
        <v>44655</v>
      </c>
      <c r="B38" t="s">
        <v>17</v>
      </c>
      <c r="C38" t="s">
        <v>28</v>
      </c>
      <c r="D38" t="s">
        <v>34</v>
      </c>
      <c r="E38" t="s">
        <v>11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3">
      <c r="A39" s="1">
        <v>44657</v>
      </c>
      <c r="B39" t="s">
        <v>9</v>
      </c>
      <c r="C39" t="s">
        <v>10</v>
      </c>
      <c r="D39" t="s">
        <v>34</v>
      </c>
      <c r="E39" t="s">
        <v>11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3">
      <c r="A40" s="1">
        <v>44657</v>
      </c>
      <c r="B40" t="s">
        <v>17</v>
      </c>
      <c r="C40" t="s">
        <v>28</v>
      </c>
      <c r="D40" t="s">
        <v>35</v>
      </c>
      <c r="E40" t="s">
        <v>14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3">
      <c r="A41" s="1">
        <v>44663</v>
      </c>
      <c r="B41" t="s">
        <v>17</v>
      </c>
      <c r="C41" t="s">
        <v>22</v>
      </c>
      <c r="D41" t="s">
        <v>35</v>
      </c>
      <c r="E41" t="s">
        <v>14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3">
      <c r="A42" s="1">
        <v>44667</v>
      </c>
      <c r="B42" t="s">
        <v>12</v>
      </c>
      <c r="C42" t="s">
        <v>20</v>
      </c>
      <c r="D42" t="s">
        <v>35</v>
      </c>
      <c r="E42" t="s">
        <v>14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3">
      <c r="A43" s="1">
        <v>44678</v>
      </c>
      <c r="B43" t="s">
        <v>12</v>
      </c>
      <c r="C43" t="s">
        <v>25</v>
      </c>
      <c r="D43" t="s">
        <v>36</v>
      </c>
      <c r="E43" t="s">
        <v>19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3">
      <c r="A44" s="1">
        <v>44678</v>
      </c>
      <c r="B44" t="s">
        <v>9</v>
      </c>
      <c r="C44" t="s">
        <v>26</v>
      </c>
      <c r="D44" t="s">
        <v>36</v>
      </c>
      <c r="E44" t="s">
        <v>19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3">
      <c r="A45" s="1">
        <v>44681</v>
      </c>
      <c r="B45" t="s">
        <v>12</v>
      </c>
      <c r="C45" t="s">
        <v>25</v>
      </c>
      <c r="D45" t="s">
        <v>29</v>
      </c>
      <c r="E45" t="s">
        <v>14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3">
      <c r="A46" s="1">
        <v>44681</v>
      </c>
      <c r="B46" t="s">
        <v>15</v>
      </c>
      <c r="C46" t="s">
        <v>23</v>
      </c>
      <c r="D46" t="s">
        <v>29</v>
      </c>
      <c r="E46" t="s">
        <v>14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3">
      <c r="A47" s="1">
        <v>44682</v>
      </c>
      <c r="B47" t="s">
        <v>17</v>
      </c>
      <c r="C47" t="s">
        <v>27</v>
      </c>
      <c r="D47" t="s">
        <v>30</v>
      </c>
      <c r="E47" t="s">
        <v>21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3">
      <c r="A48" s="1">
        <v>44687</v>
      </c>
      <c r="B48" t="s">
        <v>9</v>
      </c>
      <c r="C48" t="s">
        <v>26</v>
      </c>
      <c r="D48" t="s">
        <v>29</v>
      </c>
      <c r="E48" t="s">
        <v>14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3">
      <c r="A49" s="1">
        <v>44687</v>
      </c>
      <c r="B49" t="s">
        <v>15</v>
      </c>
      <c r="C49" t="s">
        <v>16</v>
      </c>
      <c r="D49" t="s">
        <v>30</v>
      </c>
      <c r="E49" t="s">
        <v>21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3">
      <c r="A50" s="1">
        <v>44691</v>
      </c>
      <c r="B50" t="s">
        <v>17</v>
      </c>
      <c r="C50" t="s">
        <v>28</v>
      </c>
      <c r="D50" t="s">
        <v>29</v>
      </c>
      <c r="E50" t="s">
        <v>14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3">
      <c r="A51" s="1">
        <v>44694</v>
      </c>
      <c r="B51" t="s">
        <v>17</v>
      </c>
      <c r="C51" t="s">
        <v>27</v>
      </c>
      <c r="D51" t="s">
        <v>29</v>
      </c>
      <c r="E51" t="s">
        <v>14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3">
      <c r="A52" s="1">
        <v>44696</v>
      </c>
      <c r="B52" t="s">
        <v>17</v>
      </c>
      <c r="C52" t="s">
        <v>28</v>
      </c>
      <c r="D52" t="s">
        <v>34</v>
      </c>
      <c r="E52" t="s">
        <v>11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3">
      <c r="A53" s="1">
        <v>44696</v>
      </c>
      <c r="B53" t="s">
        <v>17</v>
      </c>
      <c r="C53" t="s">
        <v>28</v>
      </c>
      <c r="D53" t="s">
        <v>34</v>
      </c>
      <c r="E53" t="s">
        <v>11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3">
      <c r="A54" s="1">
        <v>44698</v>
      </c>
      <c r="B54" t="s">
        <v>17</v>
      </c>
      <c r="C54" t="s">
        <v>27</v>
      </c>
      <c r="D54" t="s">
        <v>35</v>
      </c>
      <c r="E54" t="s">
        <v>14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3">
      <c r="A55" s="1">
        <v>44698</v>
      </c>
      <c r="B55" t="s">
        <v>17</v>
      </c>
      <c r="C55" t="s">
        <v>22</v>
      </c>
      <c r="D55" t="s">
        <v>35</v>
      </c>
      <c r="E55" t="s">
        <v>14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3">
      <c r="A56" s="1">
        <v>44707</v>
      </c>
      <c r="B56" t="s">
        <v>9</v>
      </c>
      <c r="C56" t="s">
        <v>26</v>
      </c>
      <c r="D56" t="s">
        <v>35</v>
      </c>
      <c r="E56" t="s">
        <v>14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3">
      <c r="A57" s="1">
        <v>44707</v>
      </c>
      <c r="B57" t="s">
        <v>12</v>
      </c>
      <c r="C57" t="s">
        <v>20</v>
      </c>
      <c r="D57" t="s">
        <v>35</v>
      </c>
      <c r="E57" t="s">
        <v>14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3">
      <c r="A58" s="1">
        <v>44710</v>
      </c>
      <c r="B58" t="s">
        <v>17</v>
      </c>
      <c r="C58" t="s">
        <v>28</v>
      </c>
      <c r="D58" t="s">
        <v>30</v>
      </c>
      <c r="E58" t="s">
        <v>21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3">
      <c r="A59" s="1">
        <v>44715</v>
      </c>
      <c r="B59" t="s">
        <v>17</v>
      </c>
      <c r="C59" t="s">
        <v>28</v>
      </c>
      <c r="D59" t="s">
        <v>39</v>
      </c>
      <c r="E59" t="s">
        <v>21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3">
      <c r="A60" s="1">
        <v>44716</v>
      </c>
      <c r="B60" t="s">
        <v>17</v>
      </c>
      <c r="C60" t="s">
        <v>28</v>
      </c>
      <c r="D60" t="s">
        <v>30</v>
      </c>
      <c r="E60" t="s">
        <v>21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3">
      <c r="A61" s="1">
        <v>44726</v>
      </c>
      <c r="B61" t="s">
        <v>9</v>
      </c>
      <c r="C61" t="s">
        <v>26</v>
      </c>
      <c r="D61" t="s">
        <v>39</v>
      </c>
      <c r="E61" t="s">
        <v>21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3">
      <c r="A62" s="1">
        <v>44726</v>
      </c>
      <c r="B62" t="s">
        <v>17</v>
      </c>
      <c r="C62" t="s">
        <v>22</v>
      </c>
      <c r="D62" t="s">
        <v>31</v>
      </c>
      <c r="E62" t="s">
        <v>14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3">
      <c r="A63" s="1">
        <v>44729</v>
      </c>
      <c r="B63" t="s">
        <v>17</v>
      </c>
      <c r="C63" t="s">
        <v>28</v>
      </c>
      <c r="D63" t="s">
        <v>31</v>
      </c>
      <c r="E63" t="s">
        <v>14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3">
      <c r="A64" s="1">
        <v>44733</v>
      </c>
      <c r="B64" t="s">
        <v>15</v>
      </c>
      <c r="C64" t="s">
        <v>23</v>
      </c>
      <c r="D64" t="s">
        <v>31</v>
      </c>
      <c r="E64" t="s">
        <v>14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3">
      <c r="A65" s="1">
        <v>44733</v>
      </c>
      <c r="B65" t="s">
        <v>12</v>
      </c>
      <c r="C65" t="s">
        <v>20</v>
      </c>
      <c r="D65" t="s">
        <v>31</v>
      </c>
      <c r="E65" t="s">
        <v>14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3">
      <c r="A66" s="1">
        <v>44741</v>
      </c>
      <c r="B66" t="s">
        <v>15</v>
      </c>
      <c r="C66" t="s">
        <v>16</v>
      </c>
      <c r="D66" t="s">
        <v>34</v>
      </c>
      <c r="E66" t="s">
        <v>11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3">
      <c r="A67" s="1">
        <v>44741</v>
      </c>
      <c r="B67" t="s">
        <v>17</v>
      </c>
      <c r="C67" t="s">
        <v>18</v>
      </c>
      <c r="D67" t="s">
        <v>34</v>
      </c>
      <c r="E67" t="s">
        <v>11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3">
      <c r="A68" s="1">
        <v>44743</v>
      </c>
      <c r="B68" t="s">
        <v>17</v>
      </c>
      <c r="C68" t="s">
        <v>28</v>
      </c>
      <c r="D68" t="s">
        <v>34</v>
      </c>
      <c r="E68" t="s">
        <v>11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3">
      <c r="A69" s="1">
        <v>44745</v>
      </c>
      <c r="B69" t="s">
        <v>12</v>
      </c>
      <c r="C69" t="s">
        <v>13</v>
      </c>
      <c r="D69" t="s">
        <v>34</v>
      </c>
      <c r="E69" t="s">
        <v>11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3">
      <c r="A70" s="1">
        <v>44745</v>
      </c>
      <c r="B70" t="s">
        <v>9</v>
      </c>
      <c r="C70" t="s">
        <v>26</v>
      </c>
      <c r="D70" t="s">
        <v>35</v>
      </c>
      <c r="E70" t="s">
        <v>14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3">
      <c r="A71" s="1">
        <v>44747</v>
      </c>
      <c r="B71" t="s">
        <v>15</v>
      </c>
      <c r="C71" t="s">
        <v>24</v>
      </c>
      <c r="D71" t="s">
        <v>37</v>
      </c>
      <c r="E71" t="s">
        <v>14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3">
      <c r="A72" s="1">
        <v>44748</v>
      </c>
      <c r="B72" t="s">
        <v>15</v>
      </c>
      <c r="C72" t="s">
        <v>16</v>
      </c>
      <c r="D72" t="s">
        <v>35</v>
      </c>
      <c r="E72" t="s">
        <v>14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3">
      <c r="A73" s="1">
        <v>44749</v>
      </c>
      <c r="B73" t="s">
        <v>17</v>
      </c>
      <c r="C73" t="s">
        <v>18</v>
      </c>
      <c r="D73" t="s">
        <v>29</v>
      </c>
      <c r="E73" t="s">
        <v>14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3">
      <c r="A74" s="1">
        <v>44754</v>
      </c>
      <c r="B74" t="s">
        <v>17</v>
      </c>
      <c r="C74" t="s">
        <v>28</v>
      </c>
      <c r="D74" t="s">
        <v>29</v>
      </c>
      <c r="E74" t="s">
        <v>14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3">
      <c r="A75" s="1">
        <v>44755</v>
      </c>
      <c r="B75" t="s">
        <v>9</v>
      </c>
      <c r="C75" t="s">
        <v>26</v>
      </c>
      <c r="D75" t="s">
        <v>29</v>
      </c>
      <c r="E75" t="s">
        <v>14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3">
      <c r="A76" s="1">
        <v>44756</v>
      </c>
      <c r="B76" t="s">
        <v>15</v>
      </c>
      <c r="C76" t="s">
        <v>23</v>
      </c>
      <c r="D76" t="s">
        <v>29</v>
      </c>
      <c r="E76" t="s">
        <v>14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3">
      <c r="A77" s="1">
        <v>44758</v>
      </c>
      <c r="B77" t="s">
        <v>17</v>
      </c>
      <c r="C77" t="s">
        <v>18</v>
      </c>
      <c r="D77" t="s">
        <v>30</v>
      </c>
      <c r="E77" t="s">
        <v>21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3">
      <c r="A78" s="1">
        <v>44760</v>
      </c>
      <c r="B78" t="s">
        <v>12</v>
      </c>
      <c r="C78" t="s">
        <v>25</v>
      </c>
      <c r="D78" t="s">
        <v>30</v>
      </c>
      <c r="E78" t="s">
        <v>21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3">
      <c r="A79" s="1">
        <v>44761</v>
      </c>
      <c r="B79" t="s">
        <v>12</v>
      </c>
      <c r="C79" t="s">
        <v>13</v>
      </c>
      <c r="D79" t="s">
        <v>35</v>
      </c>
      <c r="E79" t="s">
        <v>14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3">
      <c r="A80" s="1">
        <v>44764</v>
      </c>
      <c r="B80" t="s">
        <v>9</v>
      </c>
      <c r="C80" t="s">
        <v>26</v>
      </c>
      <c r="D80" t="s">
        <v>37</v>
      </c>
      <c r="E80" t="s">
        <v>14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3">
      <c r="A81" s="1">
        <v>44776</v>
      </c>
      <c r="B81" t="s">
        <v>17</v>
      </c>
      <c r="C81" t="s">
        <v>28</v>
      </c>
      <c r="D81" t="s">
        <v>35</v>
      </c>
      <c r="E81" t="s">
        <v>14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3">
      <c r="A82" s="1">
        <v>44780</v>
      </c>
      <c r="B82" t="s">
        <v>12</v>
      </c>
      <c r="C82" t="s">
        <v>13</v>
      </c>
      <c r="D82" t="s">
        <v>35</v>
      </c>
      <c r="E82" t="s">
        <v>14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3">
      <c r="A83" s="1">
        <v>44780</v>
      </c>
      <c r="B83" t="s">
        <v>15</v>
      </c>
      <c r="C83" t="s">
        <v>24</v>
      </c>
      <c r="D83" t="s">
        <v>38</v>
      </c>
      <c r="E83" t="s">
        <v>19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3">
      <c r="A84" s="1">
        <v>44783</v>
      </c>
      <c r="B84" t="s">
        <v>17</v>
      </c>
      <c r="C84" t="s">
        <v>28</v>
      </c>
      <c r="D84" t="s">
        <v>36</v>
      </c>
      <c r="E84" t="s">
        <v>19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3">
      <c r="A85" s="1">
        <v>44783</v>
      </c>
      <c r="B85" t="s">
        <v>17</v>
      </c>
      <c r="C85" t="s">
        <v>28</v>
      </c>
      <c r="D85" t="s">
        <v>36</v>
      </c>
      <c r="E85" t="s">
        <v>19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3">
      <c r="A86" s="1">
        <v>44786</v>
      </c>
      <c r="B86" t="s">
        <v>15</v>
      </c>
      <c r="C86" t="s">
        <v>24</v>
      </c>
      <c r="D86" t="s">
        <v>29</v>
      </c>
      <c r="E86" t="s">
        <v>14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3">
      <c r="A87" s="1">
        <v>44795</v>
      </c>
      <c r="B87" t="s">
        <v>17</v>
      </c>
      <c r="C87" t="s">
        <v>22</v>
      </c>
      <c r="D87" t="s">
        <v>29</v>
      </c>
      <c r="E87" t="s">
        <v>14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3">
      <c r="A88" s="1">
        <v>44805</v>
      </c>
      <c r="B88" t="s">
        <v>17</v>
      </c>
      <c r="C88" t="s">
        <v>27</v>
      </c>
      <c r="D88" t="s">
        <v>29</v>
      </c>
      <c r="E88" t="s">
        <v>14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3">
      <c r="A89" s="1">
        <v>44805</v>
      </c>
      <c r="B89" t="s">
        <v>17</v>
      </c>
      <c r="C89" t="s">
        <v>28</v>
      </c>
      <c r="D89" t="s">
        <v>32</v>
      </c>
      <c r="E89" t="s">
        <v>11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3">
      <c r="A90" s="1">
        <v>44810</v>
      </c>
      <c r="B90" t="s">
        <v>17</v>
      </c>
      <c r="C90" t="s">
        <v>27</v>
      </c>
      <c r="D90" t="s">
        <v>29</v>
      </c>
      <c r="E90" t="s">
        <v>14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3">
      <c r="A91" s="1">
        <v>44810</v>
      </c>
      <c r="B91" t="s">
        <v>15</v>
      </c>
      <c r="C91" t="s">
        <v>16</v>
      </c>
      <c r="D91" t="s">
        <v>32</v>
      </c>
      <c r="E91" t="s">
        <v>11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3">
      <c r="A92" s="1">
        <v>44810</v>
      </c>
      <c r="B92" t="s">
        <v>17</v>
      </c>
      <c r="C92" t="s">
        <v>22</v>
      </c>
      <c r="D92" t="s">
        <v>32</v>
      </c>
      <c r="E92" t="s">
        <v>11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3">
      <c r="A93" s="1">
        <v>44810</v>
      </c>
      <c r="B93" t="s">
        <v>9</v>
      </c>
      <c r="C93" t="s">
        <v>26</v>
      </c>
      <c r="D93" t="s">
        <v>33</v>
      </c>
      <c r="E93" t="s">
        <v>21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3">
      <c r="A94" s="1">
        <v>44815</v>
      </c>
      <c r="B94" t="s">
        <v>17</v>
      </c>
      <c r="C94" t="s">
        <v>28</v>
      </c>
      <c r="D94" t="s">
        <v>29</v>
      </c>
      <c r="E94" t="s">
        <v>14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3">
      <c r="A95" s="1">
        <v>44817</v>
      </c>
      <c r="B95" t="s">
        <v>17</v>
      </c>
      <c r="C95" t="s">
        <v>28</v>
      </c>
      <c r="D95" t="s">
        <v>30</v>
      </c>
      <c r="E95" t="s">
        <v>21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3">
      <c r="A96" s="1">
        <v>44818</v>
      </c>
      <c r="B96" t="s">
        <v>12</v>
      </c>
      <c r="C96" t="s">
        <v>13</v>
      </c>
      <c r="D96" t="s">
        <v>29</v>
      </c>
      <c r="E96" t="s">
        <v>14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3">
      <c r="A97" s="1">
        <v>44818</v>
      </c>
      <c r="B97" t="s">
        <v>9</v>
      </c>
      <c r="C97" t="s">
        <v>26</v>
      </c>
      <c r="D97" t="s">
        <v>30</v>
      </c>
      <c r="E97" t="s">
        <v>21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3">
      <c r="A98" s="1">
        <v>44819</v>
      </c>
      <c r="B98" t="s">
        <v>17</v>
      </c>
      <c r="C98" t="s">
        <v>22</v>
      </c>
      <c r="D98" t="s">
        <v>32</v>
      </c>
      <c r="E98" t="s">
        <v>11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3">
      <c r="A99" s="1">
        <v>44820</v>
      </c>
      <c r="B99" t="s">
        <v>15</v>
      </c>
      <c r="C99" t="s">
        <v>23</v>
      </c>
      <c r="D99" t="s">
        <v>30</v>
      </c>
      <c r="E99" t="s">
        <v>21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3">
      <c r="A100" s="1">
        <v>44820</v>
      </c>
      <c r="B100" t="s">
        <v>9</v>
      </c>
      <c r="C100" t="s">
        <v>26</v>
      </c>
      <c r="D100" t="s">
        <v>32</v>
      </c>
      <c r="E100" t="s">
        <v>11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3">
      <c r="A101" s="1">
        <v>44821</v>
      </c>
      <c r="B101" t="s">
        <v>17</v>
      </c>
      <c r="C101" t="s">
        <v>27</v>
      </c>
      <c r="D101" t="s">
        <v>32</v>
      </c>
      <c r="E101" t="s">
        <v>11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3">
      <c r="A102" s="1">
        <v>44824</v>
      </c>
      <c r="B102" t="s">
        <v>17</v>
      </c>
      <c r="C102" t="s">
        <v>22</v>
      </c>
      <c r="D102" t="s">
        <v>29</v>
      </c>
      <c r="E102" t="s">
        <v>14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3">
      <c r="A103" s="1">
        <v>44837</v>
      </c>
      <c r="B103" t="s">
        <v>17</v>
      </c>
      <c r="C103" t="s">
        <v>18</v>
      </c>
      <c r="D103" t="s">
        <v>29</v>
      </c>
      <c r="E103" t="s">
        <v>14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3">
      <c r="A104" s="1">
        <v>44840</v>
      </c>
      <c r="B104" t="s">
        <v>17</v>
      </c>
      <c r="C104" t="s">
        <v>28</v>
      </c>
      <c r="D104" t="s">
        <v>32</v>
      </c>
      <c r="E104" t="s">
        <v>11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3">
      <c r="A105" s="1">
        <v>44841</v>
      </c>
      <c r="B105" t="s">
        <v>17</v>
      </c>
      <c r="C105" t="s">
        <v>22</v>
      </c>
      <c r="D105" t="s">
        <v>37</v>
      </c>
      <c r="E105" t="s">
        <v>14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3">
      <c r="A106" s="1">
        <v>44847</v>
      </c>
      <c r="B106" t="s">
        <v>17</v>
      </c>
      <c r="C106" t="s">
        <v>28</v>
      </c>
      <c r="D106" t="s">
        <v>29</v>
      </c>
      <c r="E106" t="s">
        <v>14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3">
      <c r="A107" s="1">
        <v>44848</v>
      </c>
      <c r="B107" t="s">
        <v>17</v>
      </c>
      <c r="C107" t="s">
        <v>27</v>
      </c>
      <c r="D107" t="s">
        <v>30</v>
      </c>
      <c r="E107" t="s">
        <v>21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3">
      <c r="A108" s="1">
        <v>44849</v>
      </c>
      <c r="B108" t="s">
        <v>9</v>
      </c>
      <c r="C108" t="s">
        <v>26</v>
      </c>
      <c r="D108" t="s">
        <v>31</v>
      </c>
      <c r="E108" t="s">
        <v>14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3">
      <c r="A109" s="1">
        <v>44851</v>
      </c>
      <c r="B109" t="s">
        <v>12</v>
      </c>
      <c r="C109" t="s">
        <v>20</v>
      </c>
      <c r="D109" t="s">
        <v>29</v>
      </c>
      <c r="E109" t="s">
        <v>14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3">
      <c r="A110" s="1">
        <v>44851</v>
      </c>
      <c r="B110" t="s">
        <v>15</v>
      </c>
      <c r="C110" t="s">
        <v>23</v>
      </c>
      <c r="D110" t="s">
        <v>32</v>
      </c>
      <c r="E110" t="s">
        <v>11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3">
      <c r="A111" s="1">
        <v>44860</v>
      </c>
      <c r="B111" t="s">
        <v>17</v>
      </c>
      <c r="C111" t="s">
        <v>18</v>
      </c>
      <c r="D111" t="s">
        <v>29</v>
      </c>
      <c r="E111" t="s">
        <v>14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3">
      <c r="A112" s="1">
        <v>44876</v>
      </c>
      <c r="B112" t="s">
        <v>12</v>
      </c>
      <c r="C112" t="s">
        <v>25</v>
      </c>
      <c r="D112" t="s">
        <v>32</v>
      </c>
      <c r="E112" t="s">
        <v>11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3">
      <c r="A113" s="1">
        <v>44876</v>
      </c>
      <c r="B113" t="s">
        <v>9</v>
      </c>
      <c r="C113" t="s">
        <v>26</v>
      </c>
      <c r="D113" t="s">
        <v>32</v>
      </c>
      <c r="E113" t="s">
        <v>11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3">
      <c r="A114" s="1">
        <v>44879</v>
      </c>
      <c r="B114" t="s">
        <v>17</v>
      </c>
      <c r="C114" t="s">
        <v>18</v>
      </c>
      <c r="D114" t="s">
        <v>30</v>
      </c>
      <c r="E114" t="s">
        <v>21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3">
      <c r="A115" s="1">
        <v>44879</v>
      </c>
      <c r="B115" t="s">
        <v>17</v>
      </c>
      <c r="C115" t="s">
        <v>27</v>
      </c>
      <c r="D115" t="s">
        <v>30</v>
      </c>
      <c r="E115" t="s">
        <v>21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3">
      <c r="A116" s="1">
        <v>44880</v>
      </c>
      <c r="B116" t="s">
        <v>9</v>
      </c>
      <c r="C116" t="s">
        <v>26</v>
      </c>
      <c r="D116" t="s">
        <v>31</v>
      </c>
      <c r="E116" t="s">
        <v>14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3">
      <c r="A117" s="1">
        <v>44880</v>
      </c>
      <c r="B117" t="s">
        <v>15</v>
      </c>
      <c r="C117" t="s">
        <v>16</v>
      </c>
      <c r="D117" t="s">
        <v>32</v>
      </c>
      <c r="E117" t="s">
        <v>11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3">
      <c r="A118" s="1">
        <v>44887</v>
      </c>
      <c r="B118" t="s">
        <v>17</v>
      </c>
      <c r="C118" t="s">
        <v>28</v>
      </c>
      <c r="D118" t="s">
        <v>29</v>
      </c>
      <c r="E118" t="s">
        <v>14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3">
      <c r="A119" s="1">
        <v>44891</v>
      </c>
      <c r="B119" t="s">
        <v>17</v>
      </c>
      <c r="C119" t="s">
        <v>27</v>
      </c>
      <c r="D119" t="s">
        <v>29</v>
      </c>
      <c r="E119" t="s">
        <v>14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3">
      <c r="A120" s="1">
        <v>44896</v>
      </c>
      <c r="B120" t="s">
        <v>15</v>
      </c>
      <c r="C120" t="s">
        <v>23</v>
      </c>
      <c r="D120" t="s">
        <v>30</v>
      </c>
      <c r="E120" t="s">
        <v>21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3">
      <c r="A121" s="1">
        <v>44896</v>
      </c>
      <c r="B121" t="s">
        <v>17</v>
      </c>
      <c r="C121" t="s">
        <v>27</v>
      </c>
      <c r="D121" t="s">
        <v>32</v>
      </c>
      <c r="E121" t="s">
        <v>11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3">
      <c r="A122" s="1">
        <v>44896</v>
      </c>
      <c r="B122" t="s">
        <v>17</v>
      </c>
      <c r="C122" t="s">
        <v>28</v>
      </c>
      <c r="D122" t="s">
        <v>32</v>
      </c>
      <c r="E122" t="s">
        <v>11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3">
      <c r="A123" s="1">
        <v>44897</v>
      </c>
      <c r="B123" t="s">
        <v>12</v>
      </c>
      <c r="C123" t="s">
        <v>25</v>
      </c>
      <c r="D123" t="s">
        <v>30</v>
      </c>
      <c r="E123" t="s">
        <v>21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3">
      <c r="A124" s="1">
        <v>44901</v>
      </c>
      <c r="B124" t="s">
        <v>9</v>
      </c>
      <c r="C124" t="s">
        <v>26</v>
      </c>
      <c r="D124" t="s">
        <v>31</v>
      </c>
      <c r="E124" t="s">
        <v>14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3">
      <c r="A125" s="1">
        <v>44903</v>
      </c>
      <c r="B125" t="s">
        <v>12</v>
      </c>
      <c r="C125" t="s">
        <v>20</v>
      </c>
      <c r="D125" t="s">
        <v>32</v>
      </c>
      <c r="E125" t="s">
        <v>11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3">
      <c r="A126" s="1">
        <v>44912</v>
      </c>
      <c r="B126" t="s">
        <v>15</v>
      </c>
      <c r="C126" t="s">
        <v>24</v>
      </c>
      <c r="D126" t="s">
        <v>29</v>
      </c>
      <c r="E126" t="s">
        <v>14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3">
      <c r="A127" s="1">
        <v>44913</v>
      </c>
      <c r="B127" t="s">
        <v>9</v>
      </c>
      <c r="C127" t="s">
        <v>26</v>
      </c>
      <c r="D127" t="s">
        <v>29</v>
      </c>
      <c r="E127" t="s">
        <v>14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3">
      <c r="A128" s="1">
        <v>44928</v>
      </c>
      <c r="B128" t="s">
        <v>12</v>
      </c>
      <c r="C128" t="s">
        <v>13</v>
      </c>
      <c r="D128" t="s">
        <v>31</v>
      </c>
      <c r="E128" t="s">
        <v>14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3">
      <c r="A129" s="1">
        <v>44928</v>
      </c>
      <c r="B129" t="s">
        <v>15</v>
      </c>
      <c r="C129" t="s">
        <v>24</v>
      </c>
      <c r="D129" t="s">
        <v>29</v>
      </c>
      <c r="E129" t="s">
        <v>14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3">
      <c r="A130" s="1">
        <v>44929</v>
      </c>
      <c r="B130" t="s">
        <v>15</v>
      </c>
      <c r="C130" t="s">
        <v>16</v>
      </c>
      <c r="D130" t="s">
        <v>32</v>
      </c>
      <c r="E130" t="s">
        <v>11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3">
      <c r="A131" s="1">
        <v>44929</v>
      </c>
      <c r="B131" t="s">
        <v>17</v>
      </c>
      <c r="C131" t="s">
        <v>18</v>
      </c>
      <c r="D131" t="s">
        <v>29</v>
      </c>
      <c r="E131" t="s">
        <v>14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3">
      <c r="A132" s="1">
        <v>44929</v>
      </c>
      <c r="B132" t="s">
        <v>17</v>
      </c>
      <c r="C132" t="s">
        <v>27</v>
      </c>
      <c r="D132" t="s">
        <v>31</v>
      </c>
      <c r="E132" t="s">
        <v>14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3">
      <c r="A133" s="1">
        <v>44932</v>
      </c>
      <c r="B133" t="s">
        <v>12</v>
      </c>
      <c r="C133" t="s">
        <v>13</v>
      </c>
      <c r="D133" t="s">
        <v>32</v>
      </c>
      <c r="E133" t="s">
        <v>11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3">
      <c r="A134" s="1">
        <v>44932</v>
      </c>
      <c r="B134" t="s">
        <v>12</v>
      </c>
      <c r="C134" t="s">
        <v>20</v>
      </c>
      <c r="D134" t="s">
        <v>32</v>
      </c>
      <c r="E134" t="s">
        <v>11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3">
      <c r="A135" s="1">
        <v>44938</v>
      </c>
      <c r="B135" t="s">
        <v>17</v>
      </c>
      <c r="C135" t="s">
        <v>22</v>
      </c>
      <c r="D135" t="s">
        <v>34</v>
      </c>
      <c r="E135" t="s">
        <v>11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3">
      <c r="A136" s="1">
        <v>44940</v>
      </c>
      <c r="B136" t="s">
        <v>17</v>
      </c>
      <c r="C136" t="s">
        <v>18</v>
      </c>
      <c r="D136" t="s">
        <v>33</v>
      </c>
      <c r="E136" t="s">
        <v>21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3">
      <c r="A137" s="1">
        <v>44941</v>
      </c>
      <c r="B137" t="s">
        <v>17</v>
      </c>
      <c r="C137" t="s">
        <v>28</v>
      </c>
      <c r="D137" t="s">
        <v>31</v>
      </c>
      <c r="E137" t="s">
        <v>14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3">
      <c r="A138" s="1">
        <v>44943</v>
      </c>
      <c r="B138" t="s">
        <v>15</v>
      </c>
      <c r="C138" t="s">
        <v>16</v>
      </c>
      <c r="D138" t="s">
        <v>33</v>
      </c>
      <c r="E138" t="s">
        <v>21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3">
      <c r="A139" s="1">
        <v>44944</v>
      </c>
      <c r="B139" t="s">
        <v>12</v>
      </c>
      <c r="C139" t="s">
        <v>13</v>
      </c>
      <c r="D139" t="s">
        <v>30</v>
      </c>
      <c r="E139" t="s">
        <v>21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3">
      <c r="A140" s="1">
        <v>44947</v>
      </c>
      <c r="B140" t="s">
        <v>17</v>
      </c>
      <c r="C140" t="s">
        <v>22</v>
      </c>
      <c r="D140" t="s">
        <v>34</v>
      </c>
      <c r="E140" t="s">
        <v>11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3">
      <c r="A141" s="1">
        <v>44951</v>
      </c>
      <c r="B141" t="s">
        <v>12</v>
      </c>
      <c r="C141" t="s">
        <v>20</v>
      </c>
      <c r="D141" t="s">
        <v>29</v>
      </c>
      <c r="E141" t="s">
        <v>14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3">
      <c r="A142" s="1">
        <v>44956</v>
      </c>
      <c r="B142" t="s">
        <v>12</v>
      </c>
      <c r="C142" t="s">
        <v>20</v>
      </c>
      <c r="D142" t="s">
        <v>32</v>
      </c>
      <c r="E142" t="s">
        <v>11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3">
      <c r="A143" s="1">
        <v>44956</v>
      </c>
      <c r="B143" t="s">
        <v>15</v>
      </c>
      <c r="C143" t="s">
        <v>23</v>
      </c>
      <c r="D143" t="s">
        <v>34</v>
      </c>
      <c r="E143" t="s">
        <v>11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3">
      <c r="A144" s="1">
        <v>44958</v>
      </c>
      <c r="B144" t="s">
        <v>17</v>
      </c>
      <c r="C144" t="s">
        <v>27</v>
      </c>
      <c r="D144" t="s">
        <v>30</v>
      </c>
      <c r="E144" t="s">
        <v>21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3">
      <c r="A145" s="1">
        <v>44958</v>
      </c>
      <c r="B145" t="s">
        <v>15</v>
      </c>
      <c r="C145" t="s">
        <v>24</v>
      </c>
      <c r="D145" t="s">
        <v>30</v>
      </c>
      <c r="E145" t="s">
        <v>21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3">
      <c r="A146" s="1">
        <v>44959</v>
      </c>
      <c r="B146" t="s">
        <v>15</v>
      </c>
      <c r="C146" t="s">
        <v>23</v>
      </c>
      <c r="D146" t="s">
        <v>30</v>
      </c>
      <c r="E146" t="s">
        <v>21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3">
      <c r="A147" s="1">
        <v>44959</v>
      </c>
      <c r="B147" t="s">
        <v>12</v>
      </c>
      <c r="C147" t="s">
        <v>20</v>
      </c>
      <c r="D147" t="s">
        <v>31</v>
      </c>
      <c r="E147" t="s">
        <v>14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3">
      <c r="A148" s="1">
        <v>44960</v>
      </c>
      <c r="B148" t="s">
        <v>17</v>
      </c>
      <c r="C148" t="s">
        <v>18</v>
      </c>
      <c r="D148" t="s">
        <v>30</v>
      </c>
      <c r="E148" t="s">
        <v>21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3">
      <c r="A149" s="1">
        <v>44971</v>
      </c>
      <c r="B149" t="s">
        <v>17</v>
      </c>
      <c r="C149" t="s">
        <v>22</v>
      </c>
      <c r="D149" t="s">
        <v>29</v>
      </c>
      <c r="E149" t="s">
        <v>14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3">
      <c r="A150" s="1">
        <v>44978</v>
      </c>
      <c r="B150" t="s">
        <v>12</v>
      </c>
      <c r="C150" t="s">
        <v>13</v>
      </c>
      <c r="D150" t="s">
        <v>31</v>
      </c>
      <c r="E150" t="s">
        <v>14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3">
      <c r="A151" s="1">
        <v>44978</v>
      </c>
      <c r="B151" t="s">
        <v>15</v>
      </c>
      <c r="C151" t="s">
        <v>24</v>
      </c>
      <c r="D151" t="s">
        <v>33</v>
      </c>
      <c r="E151" t="s">
        <v>21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3">
      <c r="A152" s="1">
        <v>44979</v>
      </c>
      <c r="B152" t="s">
        <v>17</v>
      </c>
      <c r="C152" t="s">
        <v>18</v>
      </c>
      <c r="D152" t="s">
        <v>31</v>
      </c>
      <c r="E152" t="s">
        <v>14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3">
      <c r="A153" s="1">
        <v>44980</v>
      </c>
      <c r="B153" t="s">
        <v>15</v>
      </c>
      <c r="C153" t="s">
        <v>16</v>
      </c>
      <c r="D153" t="s">
        <v>33</v>
      </c>
      <c r="E153" t="s">
        <v>21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3">
      <c r="A154" s="1">
        <v>44980</v>
      </c>
      <c r="B154" t="s">
        <v>12</v>
      </c>
      <c r="C154" t="s">
        <v>13</v>
      </c>
      <c r="D154" t="s">
        <v>30</v>
      </c>
      <c r="E154" t="s">
        <v>21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3">
      <c r="A155" s="1">
        <v>44985</v>
      </c>
      <c r="B155" t="s">
        <v>12</v>
      </c>
      <c r="C155" t="s">
        <v>25</v>
      </c>
      <c r="D155" t="s">
        <v>30</v>
      </c>
      <c r="E155" t="s">
        <v>21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3">
      <c r="A156" s="1">
        <v>44988</v>
      </c>
      <c r="B156" t="s">
        <v>17</v>
      </c>
      <c r="C156" t="s">
        <v>18</v>
      </c>
      <c r="D156" t="s">
        <v>32</v>
      </c>
      <c r="E156" t="s">
        <v>11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3">
      <c r="A157" s="1">
        <v>44988</v>
      </c>
      <c r="B157" t="s">
        <v>15</v>
      </c>
      <c r="C157" t="s">
        <v>16</v>
      </c>
      <c r="D157" t="s">
        <v>34</v>
      </c>
      <c r="E157" t="s">
        <v>11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3">
      <c r="A158" s="1">
        <v>44988</v>
      </c>
      <c r="B158" t="s">
        <v>12</v>
      </c>
      <c r="C158" t="s">
        <v>13</v>
      </c>
      <c r="D158" t="s">
        <v>31</v>
      </c>
      <c r="E158" t="s">
        <v>14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3">
      <c r="A159" s="1">
        <v>45001</v>
      </c>
      <c r="B159" t="s">
        <v>17</v>
      </c>
      <c r="C159" t="s">
        <v>18</v>
      </c>
      <c r="D159" t="s">
        <v>29</v>
      </c>
      <c r="E159" t="s">
        <v>14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3">
      <c r="A160" s="1">
        <v>45008</v>
      </c>
      <c r="B160" t="s">
        <v>17</v>
      </c>
      <c r="C160" t="s">
        <v>18</v>
      </c>
      <c r="D160" t="s">
        <v>34</v>
      </c>
      <c r="E160" t="s">
        <v>11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3">
      <c r="A161" s="1">
        <v>45010</v>
      </c>
      <c r="B161" t="s">
        <v>17</v>
      </c>
      <c r="C161" t="s">
        <v>18</v>
      </c>
      <c r="D161" t="s">
        <v>34</v>
      </c>
      <c r="E161" t="s">
        <v>11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3">
      <c r="A162" s="1">
        <v>45015</v>
      </c>
      <c r="B162" t="s">
        <v>17</v>
      </c>
      <c r="C162" t="s">
        <v>22</v>
      </c>
      <c r="D162" t="s">
        <v>34</v>
      </c>
      <c r="E162" t="s">
        <v>11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3">
      <c r="A163" s="1">
        <v>45020</v>
      </c>
      <c r="B163" t="s">
        <v>17</v>
      </c>
      <c r="C163" t="s">
        <v>27</v>
      </c>
      <c r="D163" t="s">
        <v>30</v>
      </c>
      <c r="E163" t="s">
        <v>21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3">
      <c r="A164" s="1">
        <v>45020</v>
      </c>
      <c r="B164" t="s">
        <v>17</v>
      </c>
      <c r="C164" t="s">
        <v>28</v>
      </c>
      <c r="D164" t="s">
        <v>37</v>
      </c>
      <c r="E164" t="s">
        <v>14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3">
      <c r="A165" s="1">
        <v>45022</v>
      </c>
      <c r="B165" t="s">
        <v>15</v>
      </c>
      <c r="C165" t="s">
        <v>16</v>
      </c>
      <c r="D165" t="s">
        <v>29</v>
      </c>
      <c r="E165" t="s">
        <v>14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3">
      <c r="A166" s="1">
        <v>45022</v>
      </c>
      <c r="B166" t="s">
        <v>17</v>
      </c>
      <c r="C166" t="s">
        <v>28</v>
      </c>
      <c r="D166" t="s">
        <v>34</v>
      </c>
      <c r="E166" t="s">
        <v>11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3">
      <c r="A167" s="1">
        <v>45028</v>
      </c>
      <c r="B167" t="s">
        <v>17</v>
      </c>
      <c r="C167" t="s">
        <v>22</v>
      </c>
      <c r="D167" t="s">
        <v>32</v>
      </c>
      <c r="E167" t="s">
        <v>11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3">
      <c r="A168" s="1">
        <v>45032</v>
      </c>
      <c r="B168" t="s">
        <v>12</v>
      </c>
      <c r="C168" t="s">
        <v>20</v>
      </c>
      <c r="D168" t="s">
        <v>30</v>
      </c>
      <c r="E168" t="s">
        <v>21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3">
      <c r="A169" s="1">
        <v>45043</v>
      </c>
      <c r="B169" t="s">
        <v>12</v>
      </c>
      <c r="C169" t="s">
        <v>25</v>
      </c>
      <c r="D169" t="s">
        <v>32</v>
      </c>
      <c r="E169" t="s">
        <v>11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3">
      <c r="A170" s="1">
        <v>45043</v>
      </c>
      <c r="B170" t="s">
        <v>12</v>
      </c>
      <c r="C170" t="s">
        <v>20</v>
      </c>
      <c r="D170" t="s">
        <v>30</v>
      </c>
      <c r="E170" t="s">
        <v>21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3">
      <c r="A171" s="1">
        <v>45046</v>
      </c>
      <c r="B171" t="s">
        <v>12</v>
      </c>
      <c r="C171" t="s">
        <v>25</v>
      </c>
      <c r="D171" t="s">
        <v>30</v>
      </c>
      <c r="E171" t="s">
        <v>21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3">
      <c r="A172" s="1">
        <v>45046</v>
      </c>
      <c r="B172" t="s">
        <v>15</v>
      </c>
      <c r="C172" t="s">
        <v>23</v>
      </c>
      <c r="D172" t="s">
        <v>29</v>
      </c>
      <c r="E172" t="s">
        <v>14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3">
      <c r="A173" s="1">
        <v>45047</v>
      </c>
      <c r="B173" t="s">
        <v>17</v>
      </c>
      <c r="C173" t="s">
        <v>27</v>
      </c>
      <c r="D173" t="s">
        <v>30</v>
      </c>
      <c r="E173" t="s">
        <v>21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3">
      <c r="A174" s="1">
        <v>45052</v>
      </c>
      <c r="B174" t="s">
        <v>15</v>
      </c>
      <c r="C174" t="s">
        <v>16</v>
      </c>
      <c r="D174" t="s">
        <v>30</v>
      </c>
      <c r="E174" t="s">
        <v>21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3">
      <c r="A175" s="1">
        <v>45052</v>
      </c>
      <c r="B175" t="s">
        <v>12</v>
      </c>
      <c r="C175" t="s">
        <v>13</v>
      </c>
      <c r="D175" t="s">
        <v>31</v>
      </c>
      <c r="E175" t="s">
        <v>14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3">
      <c r="A176" s="1">
        <v>45056</v>
      </c>
      <c r="B176" t="s">
        <v>17</v>
      </c>
      <c r="C176" t="s">
        <v>28</v>
      </c>
      <c r="D176" t="s">
        <v>33</v>
      </c>
      <c r="E176" t="s">
        <v>21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3">
      <c r="A177" s="1">
        <v>45059</v>
      </c>
      <c r="B177" t="s">
        <v>17</v>
      </c>
      <c r="C177" t="s">
        <v>27</v>
      </c>
      <c r="D177" t="s">
        <v>29</v>
      </c>
      <c r="E177" t="s">
        <v>14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3">
      <c r="A178" s="1">
        <v>45061</v>
      </c>
      <c r="B178" t="s">
        <v>17</v>
      </c>
      <c r="C178" t="s">
        <v>28</v>
      </c>
      <c r="D178" t="s">
        <v>34</v>
      </c>
      <c r="E178" t="s">
        <v>11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3">
      <c r="A179" s="1">
        <v>45061</v>
      </c>
      <c r="B179" t="s">
        <v>17</v>
      </c>
      <c r="C179" t="s">
        <v>28</v>
      </c>
      <c r="D179" t="s">
        <v>34</v>
      </c>
      <c r="E179" t="s">
        <v>11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3">
      <c r="A180" s="1">
        <v>45063</v>
      </c>
      <c r="B180" t="s">
        <v>17</v>
      </c>
      <c r="C180" t="s">
        <v>27</v>
      </c>
      <c r="D180" t="s">
        <v>29</v>
      </c>
      <c r="E180" t="s">
        <v>14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3">
      <c r="A181" s="1">
        <v>45063</v>
      </c>
      <c r="B181" t="s">
        <v>17</v>
      </c>
      <c r="C181" t="s">
        <v>22</v>
      </c>
      <c r="D181" t="s">
        <v>34</v>
      </c>
      <c r="E181" t="s">
        <v>11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3">
      <c r="A182" s="1">
        <v>45072</v>
      </c>
      <c r="B182" t="s">
        <v>12</v>
      </c>
      <c r="C182" t="s">
        <v>25</v>
      </c>
      <c r="D182" t="s">
        <v>30</v>
      </c>
      <c r="E182" t="s">
        <v>21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3">
      <c r="A183" s="1">
        <v>45072</v>
      </c>
      <c r="B183" t="s">
        <v>12</v>
      </c>
      <c r="C183" t="s">
        <v>20</v>
      </c>
      <c r="D183" t="s">
        <v>29</v>
      </c>
      <c r="E183" t="s">
        <v>14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3">
      <c r="A184" s="1">
        <v>45075</v>
      </c>
      <c r="B184" t="s">
        <v>17</v>
      </c>
      <c r="C184" t="s">
        <v>28</v>
      </c>
      <c r="D184" t="s">
        <v>33</v>
      </c>
      <c r="E184" t="s">
        <v>21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3">
      <c r="A185" s="1">
        <v>45080</v>
      </c>
      <c r="B185" t="s">
        <v>17</v>
      </c>
      <c r="C185" t="s">
        <v>28</v>
      </c>
      <c r="D185" t="s">
        <v>33</v>
      </c>
      <c r="E185" t="s">
        <v>21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3">
      <c r="A186" s="1">
        <v>45081</v>
      </c>
      <c r="B186" t="s">
        <v>17</v>
      </c>
      <c r="C186" t="s">
        <v>28</v>
      </c>
      <c r="D186" t="s">
        <v>29</v>
      </c>
      <c r="E186" t="s">
        <v>14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3">
      <c r="A187" s="1">
        <v>45091</v>
      </c>
      <c r="B187" t="s">
        <v>17</v>
      </c>
      <c r="C187" t="s">
        <v>18</v>
      </c>
      <c r="D187" t="s">
        <v>31</v>
      </c>
      <c r="E187" t="s">
        <v>14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3">
      <c r="A188" s="1">
        <v>45091</v>
      </c>
      <c r="B188" t="s">
        <v>17</v>
      </c>
      <c r="C188" t="s">
        <v>22</v>
      </c>
      <c r="D188" t="s">
        <v>33</v>
      </c>
      <c r="E188" t="s">
        <v>21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3">
      <c r="A189" s="1">
        <v>45094</v>
      </c>
      <c r="B189" t="s">
        <v>17</v>
      </c>
      <c r="C189" t="s">
        <v>28</v>
      </c>
      <c r="D189" t="s">
        <v>33</v>
      </c>
      <c r="E189" t="s">
        <v>21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3">
      <c r="A190" s="1">
        <v>45098</v>
      </c>
      <c r="B190" t="s">
        <v>15</v>
      </c>
      <c r="C190" t="s">
        <v>23</v>
      </c>
      <c r="D190" t="s">
        <v>31</v>
      </c>
      <c r="E190" t="s">
        <v>14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3">
      <c r="A191" s="1">
        <v>45098</v>
      </c>
      <c r="B191" t="s">
        <v>12</v>
      </c>
      <c r="C191" t="s">
        <v>20</v>
      </c>
      <c r="D191" t="s">
        <v>30</v>
      </c>
      <c r="E191" t="s">
        <v>21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3">
      <c r="A192" s="1">
        <v>45106</v>
      </c>
      <c r="B192" t="s">
        <v>15</v>
      </c>
      <c r="C192" t="s">
        <v>16</v>
      </c>
      <c r="D192" t="s">
        <v>31</v>
      </c>
      <c r="E192" t="s">
        <v>14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3">
      <c r="A193" s="1">
        <v>45106</v>
      </c>
      <c r="B193" t="s">
        <v>17</v>
      </c>
      <c r="C193" t="s">
        <v>18</v>
      </c>
      <c r="D193" t="s">
        <v>29</v>
      </c>
      <c r="E193" t="s">
        <v>14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3">
      <c r="A194" s="1">
        <v>45108</v>
      </c>
      <c r="B194" t="s">
        <v>17</v>
      </c>
      <c r="C194" t="s">
        <v>28</v>
      </c>
      <c r="D194" t="s">
        <v>33</v>
      </c>
      <c r="E194" t="s">
        <v>21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3">
      <c r="A195" s="1">
        <v>45110</v>
      </c>
      <c r="B195" t="s">
        <v>12</v>
      </c>
      <c r="C195" t="s">
        <v>13</v>
      </c>
      <c r="D195" t="s">
        <v>32</v>
      </c>
      <c r="E195" t="s">
        <v>11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3">
      <c r="A196" s="1">
        <v>45110</v>
      </c>
      <c r="B196" t="s">
        <v>15</v>
      </c>
      <c r="C196" t="s">
        <v>24</v>
      </c>
      <c r="D196" t="s">
        <v>30</v>
      </c>
      <c r="E196" t="s">
        <v>21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3">
      <c r="A197" s="1">
        <v>45112</v>
      </c>
      <c r="B197" t="s">
        <v>15</v>
      </c>
      <c r="C197" t="s">
        <v>24</v>
      </c>
      <c r="D197" t="s">
        <v>29</v>
      </c>
      <c r="E197" t="s">
        <v>14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3">
      <c r="A198" s="1">
        <v>45113</v>
      </c>
      <c r="B198" t="s">
        <v>15</v>
      </c>
      <c r="C198" t="s">
        <v>16</v>
      </c>
      <c r="D198" t="s">
        <v>31</v>
      </c>
      <c r="E198" t="s">
        <v>14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3">
      <c r="A199" s="1">
        <v>45114</v>
      </c>
      <c r="B199" t="s">
        <v>17</v>
      </c>
      <c r="C199" t="s">
        <v>18</v>
      </c>
      <c r="D199" t="s">
        <v>30</v>
      </c>
      <c r="E199" t="s">
        <v>21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3">
      <c r="A200" s="1">
        <v>45119</v>
      </c>
      <c r="B200" t="s">
        <v>17</v>
      </c>
      <c r="C200" t="s">
        <v>28</v>
      </c>
      <c r="D200" t="s">
        <v>34</v>
      </c>
      <c r="E200" t="s">
        <v>11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3">
      <c r="A201" s="1">
        <v>45120</v>
      </c>
      <c r="B201" t="s">
        <v>15</v>
      </c>
      <c r="C201" t="s">
        <v>24</v>
      </c>
      <c r="D201" t="s">
        <v>29</v>
      </c>
      <c r="E201" t="s">
        <v>14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3">
      <c r="A202" s="1">
        <v>45121</v>
      </c>
      <c r="B202" t="s">
        <v>15</v>
      </c>
      <c r="C202" t="s">
        <v>23</v>
      </c>
      <c r="D202" t="s">
        <v>32</v>
      </c>
      <c r="E202" t="s">
        <v>11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3">
      <c r="A203" s="1">
        <v>45123</v>
      </c>
      <c r="B203" t="s">
        <v>17</v>
      </c>
      <c r="C203" t="s">
        <v>18</v>
      </c>
      <c r="D203" t="s">
        <v>37</v>
      </c>
      <c r="E203" t="s">
        <v>14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3">
      <c r="A204" s="1">
        <v>45125</v>
      </c>
      <c r="B204" t="s">
        <v>12</v>
      </c>
      <c r="C204" t="s">
        <v>25</v>
      </c>
      <c r="D204" t="s">
        <v>29</v>
      </c>
      <c r="E204" t="s">
        <v>14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3">
      <c r="A205" s="1">
        <v>45126</v>
      </c>
      <c r="B205" t="s">
        <v>12</v>
      </c>
      <c r="C205" t="s">
        <v>13</v>
      </c>
      <c r="D205" t="s">
        <v>29</v>
      </c>
      <c r="E205" t="s">
        <v>14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3">
      <c r="A206" s="1">
        <v>45129</v>
      </c>
      <c r="B206" t="s">
        <v>12</v>
      </c>
      <c r="C206" t="s">
        <v>25</v>
      </c>
      <c r="D206" t="s">
        <v>32</v>
      </c>
      <c r="E206" t="s">
        <v>11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3">
      <c r="A207" s="1">
        <v>45141</v>
      </c>
      <c r="B207" t="s">
        <v>17</v>
      </c>
      <c r="C207" t="s">
        <v>28</v>
      </c>
      <c r="D207" t="s">
        <v>34</v>
      </c>
      <c r="E207" t="s">
        <v>11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3">
      <c r="A208" s="1">
        <v>45145</v>
      </c>
      <c r="B208" t="s">
        <v>12</v>
      </c>
      <c r="C208" t="s">
        <v>13</v>
      </c>
      <c r="D208" t="s">
        <v>31</v>
      </c>
      <c r="E208" t="s">
        <v>14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3">
      <c r="A209" s="1">
        <v>45145</v>
      </c>
      <c r="B209" t="s">
        <v>15</v>
      </c>
      <c r="C209" t="s">
        <v>24</v>
      </c>
      <c r="D209" t="s">
        <v>31</v>
      </c>
      <c r="E209" t="s">
        <v>14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3">
      <c r="A210" s="1">
        <v>45148</v>
      </c>
      <c r="B210" t="s">
        <v>17</v>
      </c>
      <c r="C210" t="s">
        <v>28</v>
      </c>
      <c r="D210" t="s">
        <v>31</v>
      </c>
      <c r="E210" t="s">
        <v>14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3">
      <c r="A211" s="1">
        <v>45148</v>
      </c>
      <c r="B211" t="s">
        <v>17</v>
      </c>
      <c r="C211" t="s">
        <v>28</v>
      </c>
      <c r="D211" t="s">
        <v>34</v>
      </c>
      <c r="E211" t="s">
        <v>11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3">
      <c r="A212" s="1">
        <v>45151</v>
      </c>
      <c r="B212" t="s">
        <v>15</v>
      </c>
      <c r="C212" t="s">
        <v>24</v>
      </c>
      <c r="D212" t="s">
        <v>30</v>
      </c>
      <c r="E212" t="s">
        <v>21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3">
      <c r="A213" s="1">
        <v>45160</v>
      </c>
      <c r="B213" t="s">
        <v>17</v>
      </c>
      <c r="C213" t="s">
        <v>22</v>
      </c>
      <c r="D213" t="s">
        <v>32</v>
      </c>
      <c r="E213" t="s">
        <v>11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3">
      <c r="A214" s="1">
        <v>45170</v>
      </c>
      <c r="B214" t="s">
        <v>17</v>
      </c>
      <c r="C214" t="s">
        <v>27</v>
      </c>
      <c r="D214" t="s">
        <v>31</v>
      </c>
      <c r="E214" t="s">
        <v>14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3">
      <c r="A215" s="1">
        <v>45170</v>
      </c>
      <c r="B215" t="s">
        <v>17</v>
      </c>
      <c r="C215" t="s">
        <v>28</v>
      </c>
      <c r="D215" t="s">
        <v>29</v>
      </c>
      <c r="E215" t="s">
        <v>14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3">
      <c r="A216" s="1">
        <v>45175</v>
      </c>
      <c r="B216" t="s">
        <v>15</v>
      </c>
      <c r="C216" t="s">
        <v>16</v>
      </c>
      <c r="D216" t="s">
        <v>30</v>
      </c>
      <c r="E216" t="s">
        <v>21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3">
      <c r="A217" s="1">
        <v>45175</v>
      </c>
      <c r="B217" t="s">
        <v>17</v>
      </c>
      <c r="C217" t="s">
        <v>27</v>
      </c>
      <c r="D217" t="s">
        <v>30</v>
      </c>
      <c r="E217" t="s">
        <v>21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3">
      <c r="A218" s="1">
        <v>45175</v>
      </c>
      <c r="B218" t="s">
        <v>12</v>
      </c>
      <c r="C218" t="s">
        <v>13</v>
      </c>
      <c r="D218" t="s">
        <v>31</v>
      </c>
      <c r="E218" t="s">
        <v>14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3">
      <c r="A219" s="1">
        <v>45175</v>
      </c>
      <c r="B219" t="s">
        <v>17</v>
      </c>
      <c r="C219" t="s">
        <v>22</v>
      </c>
      <c r="D219" t="s">
        <v>29</v>
      </c>
      <c r="E219" t="s">
        <v>14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3">
      <c r="A220" s="1">
        <v>45180</v>
      </c>
      <c r="B220" t="s">
        <v>17</v>
      </c>
      <c r="C220" t="s">
        <v>28</v>
      </c>
      <c r="D220" t="s">
        <v>29</v>
      </c>
      <c r="E220" t="s">
        <v>14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3">
      <c r="A221" s="1">
        <v>45182</v>
      </c>
      <c r="B221" t="s">
        <v>17</v>
      </c>
      <c r="C221" t="s">
        <v>28</v>
      </c>
      <c r="D221" t="s">
        <v>34</v>
      </c>
      <c r="E221" t="s">
        <v>11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3">
      <c r="A222" s="1">
        <v>45183</v>
      </c>
      <c r="B222" t="s">
        <v>12</v>
      </c>
      <c r="C222" t="s">
        <v>13</v>
      </c>
      <c r="D222" t="s">
        <v>30</v>
      </c>
      <c r="E222" t="s">
        <v>21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3">
      <c r="A223" s="1">
        <v>45183</v>
      </c>
      <c r="B223" t="s">
        <v>15</v>
      </c>
      <c r="C223" t="s">
        <v>24</v>
      </c>
      <c r="D223" t="s">
        <v>32</v>
      </c>
      <c r="E223" t="s">
        <v>11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3">
      <c r="A224" s="1">
        <v>45184</v>
      </c>
      <c r="B224" t="s">
        <v>17</v>
      </c>
      <c r="C224" t="s">
        <v>22</v>
      </c>
      <c r="D224" t="s">
        <v>33</v>
      </c>
      <c r="E224" t="s">
        <v>21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3">
      <c r="A225" s="1">
        <v>45185</v>
      </c>
      <c r="B225" t="s">
        <v>12</v>
      </c>
      <c r="C225" t="s">
        <v>20</v>
      </c>
      <c r="D225" t="s">
        <v>30</v>
      </c>
      <c r="E225" t="s">
        <v>21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3">
      <c r="A226" s="1">
        <v>45185</v>
      </c>
      <c r="B226" t="s">
        <v>15</v>
      </c>
      <c r="C226" t="s">
        <v>23</v>
      </c>
      <c r="D226" t="s">
        <v>30</v>
      </c>
      <c r="E226" t="s">
        <v>21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3">
      <c r="A227" s="1">
        <v>45186</v>
      </c>
      <c r="B227" t="s">
        <v>17</v>
      </c>
      <c r="C227" t="s">
        <v>27</v>
      </c>
      <c r="D227" t="s">
        <v>29</v>
      </c>
      <c r="E227" t="s">
        <v>14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3">
      <c r="A228" s="1">
        <v>45189</v>
      </c>
      <c r="B228" t="s">
        <v>17</v>
      </c>
      <c r="C228" t="s">
        <v>22</v>
      </c>
      <c r="D228" t="s">
        <v>32</v>
      </c>
      <c r="E228" t="s">
        <v>11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3">
      <c r="A229" s="1">
        <v>45202</v>
      </c>
      <c r="B229" t="s">
        <v>17</v>
      </c>
      <c r="C229" t="s">
        <v>18</v>
      </c>
      <c r="D229" t="s">
        <v>32</v>
      </c>
      <c r="E229" t="s">
        <v>11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3">
      <c r="A230" s="1">
        <v>45205</v>
      </c>
      <c r="B230" t="s">
        <v>17</v>
      </c>
      <c r="C230" t="s">
        <v>28</v>
      </c>
      <c r="D230" t="s">
        <v>29</v>
      </c>
      <c r="E230" t="s">
        <v>14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3">
      <c r="A231" s="1">
        <v>45206</v>
      </c>
      <c r="B231" t="s">
        <v>17</v>
      </c>
      <c r="C231" t="s">
        <v>22</v>
      </c>
      <c r="D231" t="s">
        <v>33</v>
      </c>
      <c r="E231" t="s">
        <v>21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3">
      <c r="A232" s="1">
        <v>45212</v>
      </c>
      <c r="B232" t="s">
        <v>17</v>
      </c>
      <c r="C232" t="s">
        <v>28</v>
      </c>
      <c r="D232" t="s">
        <v>32</v>
      </c>
      <c r="E232" t="s">
        <v>11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3">
      <c r="A233" s="1">
        <v>45213</v>
      </c>
      <c r="B233" t="s">
        <v>17</v>
      </c>
      <c r="C233" t="s">
        <v>27</v>
      </c>
      <c r="D233" t="s">
        <v>29</v>
      </c>
      <c r="E233" t="s">
        <v>14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3">
      <c r="A234" s="1">
        <v>45214</v>
      </c>
      <c r="B234" t="s">
        <v>17</v>
      </c>
      <c r="C234" t="s">
        <v>28</v>
      </c>
      <c r="D234" t="s">
        <v>30</v>
      </c>
      <c r="E234" t="s">
        <v>21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3">
      <c r="A235" s="1">
        <v>45216</v>
      </c>
      <c r="B235" t="s">
        <v>15</v>
      </c>
      <c r="C235" t="s">
        <v>23</v>
      </c>
      <c r="D235" t="s">
        <v>37</v>
      </c>
      <c r="E235" t="s">
        <v>14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3">
      <c r="A236" s="1">
        <v>45216</v>
      </c>
      <c r="B236" t="s">
        <v>12</v>
      </c>
      <c r="C236" t="s">
        <v>20</v>
      </c>
      <c r="D236" t="s">
        <v>30</v>
      </c>
      <c r="E236" t="s">
        <v>21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3">
      <c r="A237" s="1">
        <v>45225</v>
      </c>
      <c r="B237" t="s">
        <v>17</v>
      </c>
      <c r="C237" t="s">
        <v>18</v>
      </c>
      <c r="D237" t="s">
        <v>32</v>
      </c>
      <c r="E237" t="s">
        <v>11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3">
      <c r="A238" s="1">
        <v>45241</v>
      </c>
      <c r="B238" t="s">
        <v>12</v>
      </c>
      <c r="C238" t="s">
        <v>25</v>
      </c>
      <c r="D238" t="s">
        <v>32</v>
      </c>
      <c r="E238" t="s">
        <v>11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3">
      <c r="A239" s="1">
        <v>45241</v>
      </c>
      <c r="B239" t="s">
        <v>12</v>
      </c>
      <c r="C239" t="s">
        <v>20</v>
      </c>
      <c r="D239" t="s">
        <v>30</v>
      </c>
      <c r="E239" t="s">
        <v>21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3">
      <c r="A240" s="1">
        <v>45244</v>
      </c>
      <c r="B240" t="s">
        <v>17</v>
      </c>
      <c r="C240" t="s">
        <v>18</v>
      </c>
      <c r="D240" t="s">
        <v>32</v>
      </c>
      <c r="E240" t="s">
        <v>11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3">
      <c r="A241" s="1">
        <v>45244</v>
      </c>
      <c r="B241" t="s">
        <v>17</v>
      </c>
      <c r="C241" t="s">
        <v>27</v>
      </c>
      <c r="D241" t="s">
        <v>37</v>
      </c>
      <c r="E241" t="s">
        <v>14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3">
      <c r="A242" s="1">
        <v>45245</v>
      </c>
      <c r="B242" t="s">
        <v>17</v>
      </c>
      <c r="C242" t="s">
        <v>18</v>
      </c>
      <c r="D242" t="s">
        <v>29</v>
      </c>
      <c r="E242" t="s">
        <v>14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3">
      <c r="A243" s="1">
        <v>45245</v>
      </c>
      <c r="B243" t="s">
        <v>15</v>
      </c>
      <c r="C243" t="s">
        <v>16</v>
      </c>
      <c r="D243" t="s">
        <v>32</v>
      </c>
      <c r="E243" t="s">
        <v>11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3">
      <c r="A244" s="1">
        <v>45252</v>
      </c>
      <c r="B244" t="s">
        <v>17</v>
      </c>
      <c r="C244" t="s">
        <v>28</v>
      </c>
      <c r="D244" t="s">
        <v>29</v>
      </c>
      <c r="E244" t="s">
        <v>14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3">
      <c r="A245" s="1">
        <v>45256</v>
      </c>
      <c r="B245" t="s">
        <v>17</v>
      </c>
      <c r="C245" t="s">
        <v>27</v>
      </c>
      <c r="D245" t="s">
        <v>29</v>
      </c>
      <c r="E245" t="s">
        <v>14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3">
      <c r="A246" s="1">
        <v>45261</v>
      </c>
      <c r="B246" t="s">
        <v>17</v>
      </c>
      <c r="C246" t="s">
        <v>27</v>
      </c>
      <c r="D246" t="s">
        <v>30</v>
      </c>
      <c r="E246" t="s">
        <v>21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3">
      <c r="A247" s="1">
        <v>45261</v>
      </c>
      <c r="B247" t="s">
        <v>17</v>
      </c>
      <c r="C247" t="s">
        <v>28</v>
      </c>
      <c r="D247" t="s">
        <v>31</v>
      </c>
      <c r="E247" t="s">
        <v>14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3">
      <c r="A248" s="1">
        <v>45261</v>
      </c>
      <c r="B248" t="s">
        <v>15</v>
      </c>
      <c r="C248" t="s">
        <v>23</v>
      </c>
      <c r="D248" t="s">
        <v>32</v>
      </c>
      <c r="E248" t="s">
        <v>11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3">
      <c r="A249" s="1">
        <v>45262</v>
      </c>
      <c r="B249" t="s">
        <v>12</v>
      </c>
      <c r="C249" t="s">
        <v>25</v>
      </c>
      <c r="D249" t="s">
        <v>29</v>
      </c>
      <c r="E249" t="s">
        <v>14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3">
      <c r="A250" s="1">
        <v>45266</v>
      </c>
      <c r="B250" t="s">
        <v>15</v>
      </c>
      <c r="C250" t="s">
        <v>23</v>
      </c>
      <c r="D250" t="s">
        <v>29</v>
      </c>
      <c r="E250" t="s">
        <v>14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3">
      <c r="A251" s="1">
        <v>45268</v>
      </c>
      <c r="B251" t="s">
        <v>12</v>
      </c>
      <c r="C251" t="s">
        <v>20</v>
      </c>
      <c r="D251" t="s">
        <v>32</v>
      </c>
      <c r="E251" t="s">
        <v>11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3">
      <c r="A252" s="1">
        <v>45277</v>
      </c>
      <c r="B252" t="s">
        <v>15</v>
      </c>
      <c r="C252" t="s">
        <v>24</v>
      </c>
      <c r="D252" t="s">
        <v>32</v>
      </c>
      <c r="E252" t="s">
        <v>11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3">
      <c r="A253" s="1">
        <v>45278</v>
      </c>
      <c r="B253" t="s">
        <v>12</v>
      </c>
      <c r="C253" t="s">
        <v>13</v>
      </c>
      <c r="D253" t="s">
        <v>30</v>
      </c>
      <c r="E253" t="s">
        <v>21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3">
      <c r="I254" s="3"/>
    </row>
  </sheetData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373EF6-9CD8-4D5D-8934-9C9EB28331F2}">
  <dimension ref="A1:D8"/>
  <sheetViews>
    <sheetView workbookViewId="0">
      <selection activeCell="D3" sqref="D3"/>
    </sheetView>
  </sheetViews>
  <sheetFormatPr baseColWidth="10" defaultRowHeight="14.4" x14ac:dyDescent="0.3"/>
  <cols>
    <col min="1" max="1" width="19" bestFit="1" customWidth="1"/>
    <col min="2" max="2" width="13.44140625" bestFit="1" customWidth="1"/>
    <col min="3" max="3" width="13" bestFit="1" customWidth="1"/>
    <col min="4" max="4" width="12.44140625" bestFit="1" customWidth="1"/>
    <col min="5" max="6" width="11.44140625" bestFit="1" customWidth="1"/>
    <col min="7" max="7" width="14.44140625" bestFit="1" customWidth="1"/>
  </cols>
  <sheetData>
    <row r="1" spans="1:4" x14ac:dyDescent="0.3">
      <c r="A1" s="6" t="s">
        <v>69</v>
      </c>
      <c r="B1" t="s">
        <v>51</v>
      </c>
    </row>
    <row r="3" spans="1:4" x14ac:dyDescent="0.3">
      <c r="A3" s="6" t="s">
        <v>4</v>
      </c>
      <c r="B3" t="s">
        <v>49</v>
      </c>
      <c r="C3" s="10" t="s">
        <v>74</v>
      </c>
      <c r="D3" s="10" t="s">
        <v>75</v>
      </c>
    </row>
    <row r="4" spans="1:4" x14ac:dyDescent="0.3">
      <c r="A4" t="s">
        <v>14</v>
      </c>
      <c r="B4" s="9">
        <v>70971</v>
      </c>
      <c r="C4" s="9"/>
      <c r="D4" s="11"/>
    </row>
    <row r="5" spans="1:4" x14ac:dyDescent="0.3">
      <c r="A5" t="s">
        <v>21</v>
      </c>
      <c r="B5" s="9">
        <v>8369</v>
      </c>
      <c r="C5" s="9">
        <v>-62602</v>
      </c>
      <c r="D5" s="11">
        <v>-0.88207859548266199</v>
      </c>
    </row>
    <row r="6" spans="1:4" x14ac:dyDescent="0.3">
      <c r="A6" t="s">
        <v>19</v>
      </c>
      <c r="B6" s="9">
        <v>10178</v>
      </c>
      <c r="C6" s="9">
        <v>-60793</v>
      </c>
      <c r="D6" s="11">
        <v>-0.85658931112708003</v>
      </c>
    </row>
    <row r="7" spans="1:4" x14ac:dyDescent="0.3">
      <c r="A7" t="s">
        <v>11</v>
      </c>
      <c r="B7" s="9">
        <v>36825</v>
      </c>
      <c r="C7" s="9">
        <v>-34146</v>
      </c>
      <c r="D7" s="11">
        <v>-0.48112609375660481</v>
      </c>
    </row>
    <row r="8" spans="1:4" x14ac:dyDescent="0.3">
      <c r="A8" t="s">
        <v>42</v>
      </c>
      <c r="B8" s="9">
        <v>126343</v>
      </c>
      <c r="C8" s="9"/>
      <c r="D8" s="11"/>
    </row>
  </sheetData>
  <pageMargins left="0.7" right="0.7" top="0.78740157499999996" bottom="0.78740157499999996" header="0.3" footer="0.3"/>
  <pageSetup paperSize="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17F1FA-5E36-4FE5-9C45-A0F1F49BF04D}">
  <dimension ref="A3:G17"/>
  <sheetViews>
    <sheetView workbookViewId="0">
      <selection activeCell="H6" sqref="H6"/>
    </sheetView>
  </sheetViews>
  <sheetFormatPr baseColWidth="10" defaultRowHeight="14.4" x14ac:dyDescent="0.3"/>
  <cols>
    <col min="1" max="1" width="14.44140625" bestFit="1" customWidth="1"/>
    <col min="2" max="2" width="18" bestFit="1" customWidth="1"/>
    <col min="3" max="4" width="17.88671875" hidden="1" customWidth="1"/>
    <col min="5" max="7" width="18" bestFit="1" customWidth="1"/>
  </cols>
  <sheetData>
    <row r="3" spans="1:7" x14ac:dyDescent="0.3">
      <c r="B3" s="13" t="s">
        <v>80</v>
      </c>
      <c r="C3" s="6" t="s">
        <v>76</v>
      </c>
    </row>
    <row r="4" spans="1:7" x14ac:dyDescent="0.3">
      <c r="B4" s="10" t="s">
        <v>51</v>
      </c>
      <c r="C4" s="10"/>
      <c r="D4" s="10"/>
      <c r="E4" s="10" t="s">
        <v>68</v>
      </c>
      <c r="F4" s="10"/>
      <c r="G4" s="10"/>
    </row>
    <row r="5" spans="1:7" x14ac:dyDescent="0.3">
      <c r="A5" s="6" t="s">
        <v>3</v>
      </c>
      <c r="B5" s="10" t="s">
        <v>77</v>
      </c>
      <c r="C5" s="10" t="s">
        <v>79</v>
      </c>
      <c r="D5" s="10" t="s">
        <v>78</v>
      </c>
      <c r="E5" s="10" t="s">
        <v>77</v>
      </c>
      <c r="F5" s="10" t="s">
        <v>79</v>
      </c>
      <c r="G5" s="10" t="s">
        <v>78</v>
      </c>
    </row>
    <row r="6" spans="1:7" x14ac:dyDescent="0.3">
      <c r="A6" t="s">
        <v>29</v>
      </c>
      <c r="B6" s="9">
        <v>15600</v>
      </c>
      <c r="C6" s="12"/>
      <c r="D6" s="11">
        <v>1</v>
      </c>
      <c r="E6" s="9">
        <v>18600</v>
      </c>
      <c r="F6" s="12">
        <v>3000</v>
      </c>
      <c r="G6" s="11">
        <v>1.1923076923076923</v>
      </c>
    </row>
    <row r="7" spans="1:7" x14ac:dyDescent="0.3">
      <c r="A7" t="s">
        <v>30</v>
      </c>
      <c r="B7" s="9">
        <v>5865</v>
      </c>
      <c r="C7" s="12"/>
      <c r="D7" s="11">
        <v>1</v>
      </c>
      <c r="E7" s="9">
        <v>11985</v>
      </c>
      <c r="F7" s="12">
        <v>6120</v>
      </c>
      <c r="G7" s="11">
        <v>2.0434782608695654</v>
      </c>
    </row>
    <row r="8" spans="1:7" x14ac:dyDescent="0.3">
      <c r="A8" t="s">
        <v>31</v>
      </c>
      <c r="B8" s="9">
        <v>11096</v>
      </c>
      <c r="C8" s="12"/>
      <c r="D8" s="11">
        <v>1</v>
      </c>
      <c r="E8" s="9">
        <v>13432</v>
      </c>
      <c r="F8" s="12">
        <v>2336</v>
      </c>
      <c r="G8" s="11">
        <v>1.2105263157894737</v>
      </c>
    </row>
    <row r="9" spans="1:7" x14ac:dyDescent="0.3">
      <c r="A9" t="s">
        <v>32</v>
      </c>
      <c r="B9" s="9">
        <v>6225</v>
      </c>
      <c r="C9" s="12"/>
      <c r="D9" s="11">
        <v>1</v>
      </c>
      <c r="E9" s="9">
        <v>10500</v>
      </c>
      <c r="F9" s="12">
        <v>4275</v>
      </c>
      <c r="G9" s="11">
        <v>1.6867469879518073</v>
      </c>
    </row>
    <row r="10" spans="1:7" x14ac:dyDescent="0.3">
      <c r="A10" t="s">
        <v>33</v>
      </c>
      <c r="B10" s="9">
        <v>2000</v>
      </c>
      <c r="C10" s="12"/>
      <c r="D10" s="11">
        <v>1</v>
      </c>
      <c r="E10" s="9">
        <v>9800</v>
      </c>
      <c r="F10" s="12">
        <v>7800</v>
      </c>
      <c r="G10" s="11">
        <v>4.9000000000000004</v>
      </c>
    </row>
    <row r="11" spans="1:7" x14ac:dyDescent="0.3">
      <c r="A11" t="s">
        <v>34</v>
      </c>
      <c r="B11" s="9">
        <v>30600</v>
      </c>
      <c r="C11" s="12"/>
      <c r="D11" s="11">
        <v>1</v>
      </c>
      <c r="E11" s="9">
        <v>27450</v>
      </c>
      <c r="F11" s="12">
        <v>-3150</v>
      </c>
      <c r="G11" s="11">
        <v>0.8970588235294118</v>
      </c>
    </row>
    <row r="12" spans="1:7" x14ac:dyDescent="0.3">
      <c r="A12" t="s">
        <v>35</v>
      </c>
      <c r="B12" s="9">
        <v>35815</v>
      </c>
      <c r="C12" s="12"/>
      <c r="D12" s="11">
        <v>1</v>
      </c>
      <c r="E12" s="9">
        <v>0</v>
      </c>
      <c r="F12" s="12">
        <v>-35815</v>
      </c>
      <c r="G12" s="11">
        <v>0</v>
      </c>
    </row>
    <row r="13" spans="1:7" x14ac:dyDescent="0.3">
      <c r="A13" t="s">
        <v>36</v>
      </c>
      <c r="B13" s="9">
        <v>8786</v>
      </c>
      <c r="C13" s="12"/>
      <c r="D13" s="11">
        <v>1</v>
      </c>
      <c r="E13" s="9">
        <v>0</v>
      </c>
      <c r="F13" s="12">
        <v>-8786</v>
      </c>
      <c r="G13" s="11">
        <v>0</v>
      </c>
    </row>
    <row r="14" spans="1:7" x14ac:dyDescent="0.3">
      <c r="A14" t="s">
        <v>37</v>
      </c>
      <c r="B14" s="9">
        <v>8460</v>
      </c>
      <c r="C14" s="12"/>
      <c r="D14" s="11">
        <v>1</v>
      </c>
      <c r="E14" s="9">
        <v>16920</v>
      </c>
      <c r="F14" s="12">
        <v>8460</v>
      </c>
      <c r="G14" s="11">
        <v>2</v>
      </c>
    </row>
    <row r="15" spans="1:7" x14ac:dyDescent="0.3">
      <c r="A15" t="s">
        <v>38</v>
      </c>
      <c r="B15" s="9">
        <v>1392</v>
      </c>
      <c r="C15" s="12"/>
      <c r="D15" s="11">
        <v>1</v>
      </c>
      <c r="E15" s="9">
        <v>0</v>
      </c>
      <c r="F15" s="12">
        <v>-1392</v>
      </c>
      <c r="G15" s="11">
        <v>0</v>
      </c>
    </row>
    <row r="16" spans="1:7" x14ac:dyDescent="0.3">
      <c r="A16" t="s">
        <v>39</v>
      </c>
      <c r="B16" s="9">
        <v>504</v>
      </c>
      <c r="C16" s="12"/>
      <c r="D16" s="11">
        <v>1</v>
      </c>
      <c r="E16" s="9">
        <v>0</v>
      </c>
      <c r="F16" s="12">
        <v>-504</v>
      </c>
      <c r="G16" s="11">
        <v>0</v>
      </c>
    </row>
    <row r="17" spans="1:7" x14ac:dyDescent="0.3">
      <c r="A17" t="s">
        <v>42</v>
      </c>
      <c r="B17" s="9">
        <v>126343</v>
      </c>
      <c r="C17" s="12"/>
      <c r="D17" s="11">
        <v>1</v>
      </c>
      <c r="E17" s="9">
        <v>108687</v>
      </c>
      <c r="F17" s="12">
        <v>-17656</v>
      </c>
      <c r="G17" s="11">
        <v>0.86025343707209734</v>
      </c>
    </row>
  </sheetData>
  <pageMargins left="0.7" right="0.7" top="0.78740157499999996" bottom="0.78740157499999996" header="0.3" footer="0.3"/>
  <pageSetup paperSize="9" orientation="portrait"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038095-990A-44D2-A1F9-43ADEA309F75}">
  <dimension ref="A2:B12"/>
  <sheetViews>
    <sheetView workbookViewId="0">
      <selection activeCell="B3" sqref="B3"/>
    </sheetView>
  </sheetViews>
  <sheetFormatPr baseColWidth="10" defaultRowHeight="14.4" x14ac:dyDescent="0.3"/>
  <cols>
    <col min="1" max="1" width="18.44140625" bestFit="1" customWidth="1"/>
    <col min="2" max="2" width="13.44140625" bestFit="1" customWidth="1"/>
    <col min="3" max="5" width="16" bestFit="1" customWidth="1"/>
    <col min="6" max="6" width="14.44140625" bestFit="1" customWidth="1"/>
  </cols>
  <sheetData>
    <row r="2" spans="1:2" x14ac:dyDescent="0.3">
      <c r="A2" s="6" t="s">
        <v>2</v>
      </c>
      <c r="B2" t="s">
        <v>49</v>
      </c>
    </row>
    <row r="3" spans="1:2" x14ac:dyDescent="0.3">
      <c r="A3" t="s">
        <v>28</v>
      </c>
      <c r="B3" s="9">
        <v>4788</v>
      </c>
    </row>
    <row r="4" spans="1:2" x14ac:dyDescent="0.3">
      <c r="A4" t="s">
        <v>18</v>
      </c>
      <c r="B4" s="9">
        <v>3855</v>
      </c>
    </row>
    <row r="5" spans="1:2" x14ac:dyDescent="0.3">
      <c r="A5" t="s">
        <v>16</v>
      </c>
      <c r="B5" s="9">
        <v>3570</v>
      </c>
    </row>
    <row r="6" spans="1:2" x14ac:dyDescent="0.3">
      <c r="A6" t="s">
        <v>20</v>
      </c>
      <c r="B6" s="9">
        <v>1445</v>
      </c>
    </row>
    <row r="7" spans="1:2" x14ac:dyDescent="0.3">
      <c r="A7" t="s">
        <v>22</v>
      </c>
      <c r="B7" s="9">
        <v>1125</v>
      </c>
    </row>
    <row r="8" spans="1:2" x14ac:dyDescent="0.3">
      <c r="A8" t="s">
        <v>25</v>
      </c>
      <c r="B8" s="9">
        <v>920</v>
      </c>
    </row>
    <row r="9" spans="1:2" x14ac:dyDescent="0.3">
      <c r="A9" t="s">
        <v>27</v>
      </c>
      <c r="B9" s="9">
        <v>765</v>
      </c>
    </row>
    <row r="10" spans="1:2" x14ac:dyDescent="0.3">
      <c r="A10" t="s">
        <v>13</v>
      </c>
      <c r="B10" s="9">
        <v>438</v>
      </c>
    </row>
    <row r="11" spans="1:2" x14ac:dyDescent="0.3">
      <c r="A11" t="s">
        <v>23</v>
      </c>
      <c r="B11" s="9">
        <v>360</v>
      </c>
    </row>
    <row r="12" spans="1:2" x14ac:dyDescent="0.3">
      <c r="A12" t="s">
        <v>42</v>
      </c>
      <c r="B12" s="9">
        <v>17266</v>
      </c>
    </row>
  </sheetData>
  <pageMargins left="0.7" right="0.7" top="0.78740157499999996" bottom="0.78740157499999996" header="0.3" footer="0.3"/>
  <pageSetup paperSize="9" orientation="portrait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1DB66B-A40B-4108-BC5E-8AA6BDF6B1F9}">
  <dimension ref="A2:C16"/>
  <sheetViews>
    <sheetView workbookViewId="0">
      <selection activeCell="C16" sqref="C16"/>
    </sheetView>
  </sheetViews>
  <sheetFormatPr baseColWidth="10" defaultRowHeight="14.4" x14ac:dyDescent="0.3"/>
  <cols>
    <col min="1" max="1" width="18.44140625" bestFit="1" customWidth="1"/>
    <col min="2" max="2" width="13.44140625" bestFit="1" customWidth="1"/>
    <col min="3" max="5" width="16" bestFit="1" customWidth="1"/>
    <col min="6" max="6" width="14.44140625" bestFit="1" customWidth="1"/>
  </cols>
  <sheetData>
    <row r="2" spans="1:3" x14ac:dyDescent="0.3">
      <c r="A2" s="6" t="s">
        <v>2</v>
      </c>
      <c r="B2" t="s">
        <v>49</v>
      </c>
    </row>
    <row r="3" spans="1:3" x14ac:dyDescent="0.3">
      <c r="A3" t="s">
        <v>28</v>
      </c>
      <c r="B3" s="9">
        <v>4788</v>
      </c>
    </row>
    <row r="4" spans="1:3" x14ac:dyDescent="0.3">
      <c r="A4" t="s">
        <v>18</v>
      </c>
      <c r="B4" s="9">
        <v>3855</v>
      </c>
    </row>
    <row r="5" spans="1:3" x14ac:dyDescent="0.3">
      <c r="A5" t="s">
        <v>16</v>
      </c>
      <c r="B5" s="9">
        <v>3570</v>
      </c>
    </row>
    <row r="6" spans="1:3" x14ac:dyDescent="0.3">
      <c r="A6" t="s">
        <v>20</v>
      </c>
      <c r="B6" s="9">
        <v>1445</v>
      </c>
    </row>
    <row r="7" spans="1:3" x14ac:dyDescent="0.3">
      <c r="A7" t="s">
        <v>22</v>
      </c>
      <c r="B7" s="9">
        <v>1125</v>
      </c>
    </row>
    <row r="8" spans="1:3" x14ac:dyDescent="0.3">
      <c r="A8" t="s">
        <v>25</v>
      </c>
      <c r="B8" s="9">
        <v>920</v>
      </c>
    </row>
    <row r="9" spans="1:3" x14ac:dyDescent="0.3">
      <c r="A9" t="s">
        <v>27</v>
      </c>
      <c r="B9" s="9">
        <v>765</v>
      </c>
    </row>
    <row r="10" spans="1:3" x14ac:dyDescent="0.3">
      <c r="A10" t="s">
        <v>13</v>
      </c>
      <c r="B10" s="9">
        <v>438</v>
      </c>
    </row>
    <row r="11" spans="1:3" x14ac:dyDescent="0.3">
      <c r="A11" t="s">
        <v>23</v>
      </c>
      <c r="B11" s="9">
        <v>360</v>
      </c>
    </row>
    <row r="12" spans="1:3" x14ac:dyDescent="0.3">
      <c r="A12" t="s">
        <v>42</v>
      </c>
      <c r="B12" s="9">
        <v>17266</v>
      </c>
    </row>
    <row r="16" spans="1:3" x14ac:dyDescent="0.3">
      <c r="C16" t="s">
        <v>50</v>
      </c>
    </row>
  </sheetData>
  <pageMargins left="0.7" right="0.7" top="0.78740157499999996" bottom="0.78740157499999996" header="0.3" footer="0.3"/>
  <pageSetup paperSize="9" orientation="portrait" r:id="rId2"/>
  <drawing r:id="rId3"/>
  <extLst>
    <ext xmlns:x15="http://schemas.microsoft.com/office/spreadsheetml/2010/11/main" uri="{7E03D99C-DC04-49d9-9315-930204A7B6E9}">
      <x15:timelineRefs>
        <x15:timelineRef r:id="rId4"/>
      </x15:timelineRef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31B34B-C037-4ED1-BC52-6E370CE9361B}">
  <dimension ref="A1:B16"/>
  <sheetViews>
    <sheetView workbookViewId="0">
      <selection activeCell="A3" sqref="A3"/>
    </sheetView>
  </sheetViews>
  <sheetFormatPr baseColWidth="10" defaultRowHeight="14.4" x14ac:dyDescent="0.3"/>
  <cols>
    <col min="1" max="1" width="21" bestFit="1" customWidth="1"/>
    <col min="2" max="2" width="24" bestFit="1" customWidth="1"/>
  </cols>
  <sheetData>
    <row r="1" spans="1:2" x14ac:dyDescent="0.3">
      <c r="A1" s="6" t="s">
        <v>3</v>
      </c>
      <c r="B1" t="s">
        <v>44</v>
      </c>
    </row>
    <row r="3" spans="1:2" x14ac:dyDescent="0.3">
      <c r="A3" s="6" t="s">
        <v>40</v>
      </c>
      <c r="B3" t="s">
        <v>43</v>
      </c>
    </row>
    <row r="4" spans="1:2" x14ac:dyDescent="0.3">
      <c r="A4" s="7" t="s">
        <v>10</v>
      </c>
      <c r="B4">
        <v>47</v>
      </c>
    </row>
    <row r="5" spans="1:2" x14ac:dyDescent="0.3">
      <c r="A5" s="7" t="s">
        <v>24</v>
      </c>
      <c r="B5">
        <v>54</v>
      </c>
    </row>
    <row r="6" spans="1:2" x14ac:dyDescent="0.3">
      <c r="A6" s="7" t="s">
        <v>22</v>
      </c>
      <c r="B6">
        <v>101</v>
      </c>
    </row>
    <row r="7" spans="1:2" x14ac:dyDescent="0.3">
      <c r="A7" s="7" t="s">
        <v>25</v>
      </c>
      <c r="B7">
        <v>60</v>
      </c>
    </row>
    <row r="8" spans="1:2" x14ac:dyDescent="0.3">
      <c r="A8" s="7" t="s">
        <v>28</v>
      </c>
      <c r="B8">
        <v>234</v>
      </c>
    </row>
    <row r="9" spans="1:2" x14ac:dyDescent="0.3">
      <c r="A9" s="7" t="s">
        <v>16</v>
      </c>
      <c r="B9">
        <v>109</v>
      </c>
    </row>
    <row r="10" spans="1:2" x14ac:dyDescent="0.3">
      <c r="A10" s="7" t="s">
        <v>27</v>
      </c>
      <c r="B10">
        <v>172</v>
      </c>
    </row>
    <row r="11" spans="1:2" x14ac:dyDescent="0.3">
      <c r="A11" s="7" t="s">
        <v>18</v>
      </c>
      <c r="B11">
        <v>139</v>
      </c>
    </row>
    <row r="12" spans="1:2" x14ac:dyDescent="0.3">
      <c r="A12" s="7" t="s">
        <v>13</v>
      </c>
      <c r="B12">
        <v>108</v>
      </c>
    </row>
    <row r="13" spans="1:2" x14ac:dyDescent="0.3">
      <c r="A13" s="7" t="s">
        <v>26</v>
      </c>
      <c r="B13">
        <v>79</v>
      </c>
    </row>
    <row r="14" spans="1:2" x14ac:dyDescent="0.3">
      <c r="A14" s="7" t="s">
        <v>20</v>
      </c>
      <c r="B14">
        <v>114</v>
      </c>
    </row>
    <row r="15" spans="1:2" x14ac:dyDescent="0.3">
      <c r="A15" s="7" t="s">
        <v>23</v>
      </c>
      <c r="B15">
        <v>72</v>
      </c>
    </row>
    <row r="16" spans="1:2" x14ac:dyDescent="0.3">
      <c r="A16" s="7" t="s">
        <v>42</v>
      </c>
      <c r="B16">
        <v>1289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535355-7E12-4AEA-8A88-CA9E732C3DD7}">
  <dimension ref="A3:D21"/>
  <sheetViews>
    <sheetView topLeftCell="A2" workbookViewId="0">
      <selection activeCell="I9" sqref="I9"/>
    </sheetView>
  </sheetViews>
  <sheetFormatPr baseColWidth="10" defaultRowHeight="14.4" x14ac:dyDescent="0.3"/>
  <cols>
    <col min="1" max="1" width="21.6640625" customWidth="1"/>
    <col min="2" max="2" width="9.88671875" bestFit="1" customWidth="1"/>
    <col min="3" max="3" width="7.6640625" bestFit="1" customWidth="1"/>
    <col min="4" max="4" width="7.5546875" bestFit="1" customWidth="1"/>
    <col min="5" max="5" width="14.44140625" bestFit="1" customWidth="1"/>
  </cols>
  <sheetData>
    <row r="3" spans="1:4" x14ac:dyDescent="0.3">
      <c r="A3" s="6" t="s">
        <v>41</v>
      </c>
      <c r="C3" s="6" t="s">
        <v>72</v>
      </c>
    </row>
    <row r="4" spans="1:4" x14ac:dyDescent="0.3">
      <c r="A4" s="6" t="s">
        <v>70</v>
      </c>
      <c r="B4" s="6" t="s">
        <v>71</v>
      </c>
      <c r="C4" s="10" t="s">
        <v>51</v>
      </c>
      <c r="D4" s="10" t="s">
        <v>68</v>
      </c>
    </row>
    <row r="5" spans="1:4" x14ac:dyDescent="0.3">
      <c r="A5" t="s">
        <v>52</v>
      </c>
      <c r="C5" s="9">
        <v>37692</v>
      </c>
      <c r="D5" s="9">
        <v>25539</v>
      </c>
    </row>
    <row r="6" spans="1:4" x14ac:dyDescent="0.3">
      <c r="B6" t="s">
        <v>53</v>
      </c>
      <c r="C6" s="9">
        <v>19286</v>
      </c>
      <c r="D6" s="9">
        <v>11968</v>
      </c>
    </row>
    <row r="7" spans="1:4" x14ac:dyDescent="0.3">
      <c r="B7" t="s">
        <v>54</v>
      </c>
      <c r="C7" s="9">
        <v>15257</v>
      </c>
      <c r="D7" s="9">
        <v>6578</v>
      </c>
    </row>
    <row r="8" spans="1:4" x14ac:dyDescent="0.3">
      <c r="B8" t="s">
        <v>55</v>
      </c>
      <c r="C8" s="9">
        <v>3149</v>
      </c>
      <c r="D8" s="9">
        <v>6993</v>
      </c>
    </row>
    <row r="9" spans="1:4" x14ac:dyDescent="0.3">
      <c r="A9" t="s">
        <v>56</v>
      </c>
      <c r="C9" s="9">
        <v>48889</v>
      </c>
      <c r="D9" s="9">
        <v>33219</v>
      </c>
    </row>
    <row r="10" spans="1:4" x14ac:dyDescent="0.3">
      <c r="B10" t="s">
        <v>57</v>
      </c>
      <c r="C10" s="9">
        <v>21794</v>
      </c>
      <c r="D10" s="9">
        <v>10273</v>
      </c>
    </row>
    <row r="11" spans="1:4" x14ac:dyDescent="0.3">
      <c r="B11" t="s">
        <v>58</v>
      </c>
      <c r="C11" s="9">
        <v>14366</v>
      </c>
      <c r="D11" s="9">
        <v>12285</v>
      </c>
    </row>
    <row r="12" spans="1:4" x14ac:dyDescent="0.3">
      <c r="B12" t="s">
        <v>59</v>
      </c>
      <c r="C12" s="9">
        <v>12729</v>
      </c>
      <c r="D12" s="9">
        <v>10661</v>
      </c>
    </row>
    <row r="13" spans="1:4" x14ac:dyDescent="0.3">
      <c r="A13" t="s">
        <v>60</v>
      </c>
      <c r="C13" s="9">
        <v>27507</v>
      </c>
      <c r="D13" s="9">
        <v>23951</v>
      </c>
    </row>
    <row r="14" spans="1:4" x14ac:dyDescent="0.3">
      <c r="B14" t="s">
        <v>61</v>
      </c>
      <c r="C14" s="9">
        <v>15061</v>
      </c>
      <c r="D14" s="9">
        <v>7077</v>
      </c>
    </row>
    <row r="15" spans="1:4" x14ac:dyDescent="0.3">
      <c r="B15" t="s">
        <v>62</v>
      </c>
      <c r="C15" s="9">
        <v>6506</v>
      </c>
      <c r="D15" s="9">
        <v>7336</v>
      </c>
    </row>
    <row r="16" spans="1:4" x14ac:dyDescent="0.3">
      <c r="B16" t="s">
        <v>63</v>
      </c>
      <c r="C16" s="9">
        <v>5940</v>
      </c>
      <c r="D16" s="9">
        <v>9538</v>
      </c>
    </row>
    <row r="17" spans="1:4" x14ac:dyDescent="0.3">
      <c r="A17" t="s">
        <v>64</v>
      </c>
      <c r="C17" s="9">
        <v>12255</v>
      </c>
      <c r="D17" s="9">
        <v>25978</v>
      </c>
    </row>
    <row r="18" spans="1:4" x14ac:dyDescent="0.3">
      <c r="B18" t="s">
        <v>65</v>
      </c>
      <c r="C18" s="9">
        <v>4023</v>
      </c>
      <c r="D18" s="9">
        <v>8449</v>
      </c>
    </row>
    <row r="19" spans="1:4" x14ac:dyDescent="0.3">
      <c r="B19" t="s">
        <v>66</v>
      </c>
      <c r="C19" s="9">
        <v>5207</v>
      </c>
      <c r="D19" s="9">
        <v>12920</v>
      </c>
    </row>
    <row r="20" spans="1:4" x14ac:dyDescent="0.3">
      <c r="B20" t="s">
        <v>67</v>
      </c>
      <c r="C20" s="9">
        <v>3025</v>
      </c>
      <c r="D20" s="9">
        <v>4609</v>
      </c>
    </row>
    <row r="21" spans="1:4" x14ac:dyDescent="0.3">
      <c r="A21" t="s">
        <v>42</v>
      </c>
      <c r="C21" s="9">
        <v>126343</v>
      </c>
      <c r="D21" s="9">
        <v>108687</v>
      </c>
    </row>
  </sheetData>
  <pageMargins left="0.7" right="0.7" top="0.78740157499999996" bottom="0.78740157499999996" header="0.3" footer="0.3"/>
  <pageSetup paperSize="9" orientation="portrait"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7DAF7-0809-4B20-B10D-6EC507B6C261}">
  <dimension ref="A3:C20"/>
  <sheetViews>
    <sheetView workbookViewId="0">
      <selection activeCell="B4" sqref="B4"/>
    </sheetView>
  </sheetViews>
  <sheetFormatPr baseColWidth="10" defaultRowHeight="14.4" x14ac:dyDescent="0.3"/>
  <cols>
    <col min="1" max="1" width="22.44140625" bestFit="1" customWidth="1"/>
    <col min="2" max="2" width="17.88671875" bestFit="1" customWidth="1"/>
    <col min="3" max="3" width="24" bestFit="1" customWidth="1"/>
    <col min="4" max="4" width="14.88671875" customWidth="1"/>
    <col min="5" max="5" width="12.21875" bestFit="1" customWidth="1"/>
    <col min="6" max="6" width="14.44140625" bestFit="1" customWidth="1"/>
  </cols>
  <sheetData>
    <row r="3" spans="1:3" x14ac:dyDescent="0.3">
      <c r="A3" s="6" t="s">
        <v>40</v>
      </c>
      <c r="B3" t="s">
        <v>41</v>
      </c>
      <c r="C3" t="s">
        <v>43</v>
      </c>
    </row>
    <row r="4" spans="1:3" x14ac:dyDescent="0.3">
      <c r="A4" s="7" t="s">
        <v>15</v>
      </c>
      <c r="B4" s="9">
        <v>43572</v>
      </c>
      <c r="C4" s="9">
        <v>235</v>
      </c>
    </row>
    <row r="5" spans="1:3" x14ac:dyDescent="0.3">
      <c r="A5" s="8" t="s">
        <v>24</v>
      </c>
      <c r="B5" s="9">
        <v>6586</v>
      </c>
      <c r="C5" s="9">
        <v>54</v>
      </c>
    </row>
    <row r="6" spans="1:3" x14ac:dyDescent="0.3">
      <c r="A6" s="8" t="s">
        <v>16</v>
      </c>
      <c r="B6" s="9">
        <v>20938</v>
      </c>
      <c r="C6" s="9">
        <v>109</v>
      </c>
    </row>
    <row r="7" spans="1:3" x14ac:dyDescent="0.3">
      <c r="A7" s="8" t="s">
        <v>23</v>
      </c>
      <c r="B7" s="9">
        <v>16048</v>
      </c>
      <c r="C7" s="9">
        <v>72</v>
      </c>
    </row>
    <row r="8" spans="1:3" x14ac:dyDescent="0.3">
      <c r="A8" s="7" t="s">
        <v>9</v>
      </c>
      <c r="B8" s="9">
        <v>27840</v>
      </c>
      <c r="C8" s="9">
        <v>126</v>
      </c>
    </row>
    <row r="9" spans="1:3" x14ac:dyDescent="0.3">
      <c r="A9" s="8" t="s">
        <v>10</v>
      </c>
      <c r="B9" s="9">
        <v>12552</v>
      </c>
      <c r="C9" s="9">
        <v>47</v>
      </c>
    </row>
    <row r="10" spans="1:3" x14ac:dyDescent="0.3">
      <c r="A10" s="8" t="s">
        <v>26</v>
      </c>
      <c r="B10" s="9">
        <v>15288</v>
      </c>
      <c r="C10" s="9">
        <v>79</v>
      </c>
    </row>
    <row r="11" spans="1:3" x14ac:dyDescent="0.3">
      <c r="A11" s="7" t="s">
        <v>12</v>
      </c>
      <c r="B11" s="9">
        <v>39731</v>
      </c>
      <c r="C11" s="9">
        <v>282</v>
      </c>
    </row>
    <row r="12" spans="1:3" x14ac:dyDescent="0.3">
      <c r="A12" s="8" t="s">
        <v>25</v>
      </c>
      <c r="B12" s="9">
        <v>6272</v>
      </c>
      <c r="C12" s="9">
        <v>60</v>
      </c>
    </row>
    <row r="13" spans="1:3" x14ac:dyDescent="0.3">
      <c r="A13" s="8" t="s">
        <v>13</v>
      </c>
      <c r="B13" s="9">
        <v>17486</v>
      </c>
      <c r="C13" s="9">
        <v>108</v>
      </c>
    </row>
    <row r="14" spans="1:3" x14ac:dyDescent="0.3">
      <c r="A14" s="8" t="s">
        <v>20</v>
      </c>
      <c r="B14" s="9">
        <v>15973</v>
      </c>
      <c r="C14" s="9">
        <v>114</v>
      </c>
    </row>
    <row r="15" spans="1:3" x14ac:dyDescent="0.3">
      <c r="A15" s="7" t="s">
        <v>17</v>
      </c>
      <c r="B15" s="9">
        <v>123887</v>
      </c>
      <c r="C15" s="9">
        <v>646</v>
      </c>
    </row>
    <row r="16" spans="1:3" x14ac:dyDescent="0.3">
      <c r="A16" s="8" t="s">
        <v>22</v>
      </c>
      <c r="B16" s="9">
        <v>21268</v>
      </c>
      <c r="C16" s="9">
        <v>101</v>
      </c>
    </row>
    <row r="17" spans="1:3" x14ac:dyDescent="0.3">
      <c r="A17" s="8" t="s">
        <v>28</v>
      </c>
      <c r="B17" s="9">
        <v>52169</v>
      </c>
      <c r="C17" s="9">
        <v>234</v>
      </c>
    </row>
    <row r="18" spans="1:3" x14ac:dyDescent="0.3">
      <c r="A18" s="8" t="s">
        <v>27</v>
      </c>
      <c r="B18" s="9">
        <v>28240</v>
      </c>
      <c r="C18" s="9">
        <v>172</v>
      </c>
    </row>
    <row r="19" spans="1:3" x14ac:dyDescent="0.3">
      <c r="A19" s="8" t="s">
        <v>18</v>
      </c>
      <c r="B19" s="9">
        <v>22210</v>
      </c>
      <c r="C19" s="9">
        <v>139</v>
      </c>
    </row>
    <row r="20" spans="1:3" x14ac:dyDescent="0.3">
      <c r="A20" s="7" t="s">
        <v>42</v>
      </c>
      <c r="B20" s="9">
        <v>235030</v>
      </c>
      <c r="C20" s="9">
        <v>1289</v>
      </c>
    </row>
  </sheetData>
  <conditionalFormatting pivot="1" sqref="B5:B7 B9:B10 B12:B14 B16:B19">
    <cfRule type="dataBar" priority="2">
      <dataBar>
        <cfvo type="min"/>
        <cfvo type="max"/>
        <color theme="7" tint="0.59999389629810485"/>
      </dataBar>
      <extLst>
        <ext xmlns:x14="http://schemas.microsoft.com/office/spreadsheetml/2009/9/main" uri="{B025F937-C7B1-47D3-B67F-A62EFF666E3E}">
          <x14:id>{24EAA6D7-3983-48DE-B36D-190D537BBC6B}</x14:id>
        </ext>
      </extLst>
    </cfRule>
  </conditionalFormatting>
  <conditionalFormatting pivot="1" sqref="B4 B8 B11 B15">
    <cfRule type="iconSet" priority="1">
      <iconSet iconSet="3Signs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 pivot="1">
          <x14:cfRule type="dataBar" id="{24EAA6D7-3983-48DE-B36D-190D537BBC6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B5:B7 B9:B10 B12:B14 B16:B19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527E80-C7CA-49A0-95FE-5F469BFBD948}">
  <dimension ref="A3:G21"/>
  <sheetViews>
    <sheetView workbookViewId="0">
      <selection activeCell="C6" sqref="C6"/>
    </sheetView>
  </sheetViews>
  <sheetFormatPr baseColWidth="10" defaultRowHeight="14.4" x14ac:dyDescent="0.3"/>
  <cols>
    <col min="1" max="1" width="18.109375" customWidth="1"/>
    <col min="2" max="2" width="13.88671875" customWidth="1"/>
    <col min="3" max="3" width="15.5546875" customWidth="1"/>
    <col min="4" max="7" width="14.21875" customWidth="1"/>
  </cols>
  <sheetData>
    <row r="3" spans="1:7" x14ac:dyDescent="0.3">
      <c r="A3" s="6" t="s">
        <v>49</v>
      </c>
      <c r="C3" s="6" t="s">
        <v>4</v>
      </c>
    </row>
    <row r="4" spans="1:7" x14ac:dyDescent="0.3">
      <c r="A4" s="6" t="s">
        <v>1</v>
      </c>
      <c r="B4" s="6" t="s">
        <v>2</v>
      </c>
      <c r="C4" t="s">
        <v>14</v>
      </c>
      <c r="D4" t="s">
        <v>21</v>
      </c>
      <c r="E4" t="s">
        <v>19</v>
      </c>
      <c r="F4" t="s">
        <v>11</v>
      </c>
      <c r="G4" t="s">
        <v>42</v>
      </c>
    </row>
    <row r="5" spans="1:7" x14ac:dyDescent="0.3">
      <c r="A5" t="s">
        <v>15</v>
      </c>
      <c r="C5" s="9">
        <v>20200</v>
      </c>
      <c r="D5" s="9">
        <v>3605</v>
      </c>
      <c r="E5" s="9">
        <v>1392</v>
      </c>
      <c r="F5" s="9">
        <v>18375</v>
      </c>
      <c r="G5" s="9">
        <v>43572</v>
      </c>
    </row>
    <row r="6" spans="1:7" x14ac:dyDescent="0.3">
      <c r="B6" t="s">
        <v>24</v>
      </c>
      <c r="C6" s="9">
        <v>3219</v>
      </c>
      <c r="D6" s="9">
        <v>625</v>
      </c>
      <c r="E6" s="9">
        <v>1392</v>
      </c>
      <c r="F6" s="9">
        <v>1350</v>
      </c>
      <c r="G6" s="9">
        <v>6586</v>
      </c>
    </row>
    <row r="7" spans="1:7" x14ac:dyDescent="0.3">
      <c r="B7" t="s">
        <v>16</v>
      </c>
      <c r="C7" s="9">
        <v>4698</v>
      </c>
      <c r="D7" s="9">
        <v>2215</v>
      </c>
      <c r="E7" s="9"/>
      <c r="F7" s="9">
        <v>14025</v>
      </c>
      <c r="G7" s="9">
        <v>20938</v>
      </c>
    </row>
    <row r="8" spans="1:7" x14ac:dyDescent="0.3">
      <c r="B8" t="s">
        <v>23</v>
      </c>
      <c r="C8" s="9">
        <v>12283</v>
      </c>
      <c r="D8" s="9">
        <v>765</v>
      </c>
      <c r="E8" s="9"/>
      <c r="F8" s="9">
        <v>3000</v>
      </c>
      <c r="G8" s="9">
        <v>16048</v>
      </c>
    </row>
    <row r="9" spans="1:7" x14ac:dyDescent="0.3">
      <c r="A9" t="s">
        <v>9</v>
      </c>
      <c r="C9" s="9">
        <v>21465</v>
      </c>
      <c r="D9" s="9">
        <v>1369</v>
      </c>
      <c r="E9" s="9">
        <v>3056</v>
      </c>
      <c r="F9" s="9">
        <v>1950</v>
      </c>
      <c r="G9" s="9">
        <v>27840</v>
      </c>
    </row>
    <row r="10" spans="1:7" x14ac:dyDescent="0.3">
      <c r="B10" t="s">
        <v>10</v>
      </c>
      <c r="C10" s="9">
        <v>10274</v>
      </c>
      <c r="D10" s="9"/>
      <c r="E10" s="9">
        <v>1528</v>
      </c>
      <c r="F10" s="9">
        <v>750</v>
      </c>
      <c r="G10" s="9">
        <v>12552</v>
      </c>
    </row>
    <row r="11" spans="1:7" x14ac:dyDescent="0.3">
      <c r="B11" t="s">
        <v>26</v>
      </c>
      <c r="C11" s="9">
        <v>11191</v>
      </c>
      <c r="D11" s="9">
        <v>1369</v>
      </c>
      <c r="E11" s="9">
        <v>1528</v>
      </c>
      <c r="F11" s="9">
        <v>1200</v>
      </c>
      <c r="G11" s="9">
        <v>15288</v>
      </c>
    </row>
    <row r="12" spans="1:7" x14ac:dyDescent="0.3">
      <c r="A12" t="s">
        <v>12</v>
      </c>
      <c r="C12" s="9">
        <v>24250</v>
      </c>
      <c r="D12" s="9">
        <v>5525</v>
      </c>
      <c r="E12" s="9">
        <v>3056</v>
      </c>
      <c r="F12" s="9">
        <v>6900</v>
      </c>
      <c r="G12" s="9">
        <v>39731</v>
      </c>
    </row>
    <row r="13" spans="1:7" x14ac:dyDescent="0.3">
      <c r="B13" t="s">
        <v>25</v>
      </c>
      <c r="C13" s="9">
        <v>720</v>
      </c>
      <c r="D13" s="9">
        <v>935</v>
      </c>
      <c r="E13" s="9">
        <v>2292</v>
      </c>
      <c r="F13" s="9">
        <v>2325</v>
      </c>
      <c r="G13" s="9">
        <v>6272</v>
      </c>
    </row>
    <row r="14" spans="1:7" x14ac:dyDescent="0.3">
      <c r="B14" t="s">
        <v>13</v>
      </c>
      <c r="C14" s="9">
        <v>11832</v>
      </c>
      <c r="D14" s="9">
        <v>2040</v>
      </c>
      <c r="E14" s="9">
        <v>764</v>
      </c>
      <c r="F14" s="9">
        <v>2850</v>
      </c>
      <c r="G14" s="9">
        <v>17486</v>
      </c>
    </row>
    <row r="15" spans="1:7" x14ac:dyDescent="0.3">
      <c r="B15" t="s">
        <v>20</v>
      </c>
      <c r="C15" s="9">
        <v>11698</v>
      </c>
      <c r="D15" s="9">
        <v>2550</v>
      </c>
      <c r="E15" s="9"/>
      <c r="F15" s="9">
        <v>1725</v>
      </c>
      <c r="G15" s="9">
        <v>15973</v>
      </c>
    </row>
    <row r="16" spans="1:7" x14ac:dyDescent="0.3">
      <c r="A16" t="s">
        <v>17</v>
      </c>
      <c r="C16" s="9">
        <v>54008</v>
      </c>
      <c r="D16" s="9">
        <v>19655</v>
      </c>
      <c r="E16" s="9">
        <v>2674</v>
      </c>
      <c r="F16" s="9">
        <v>47550</v>
      </c>
      <c r="G16" s="9">
        <v>123887</v>
      </c>
    </row>
    <row r="17" spans="1:7" x14ac:dyDescent="0.3">
      <c r="B17" t="s">
        <v>22</v>
      </c>
      <c r="C17" s="9">
        <v>8618</v>
      </c>
      <c r="D17" s="9">
        <v>3800</v>
      </c>
      <c r="E17" s="9"/>
      <c r="F17" s="9">
        <v>8850</v>
      </c>
      <c r="G17" s="9">
        <v>21268</v>
      </c>
    </row>
    <row r="18" spans="1:7" x14ac:dyDescent="0.3">
      <c r="B18" t="s">
        <v>28</v>
      </c>
      <c r="C18" s="9">
        <v>18718</v>
      </c>
      <c r="D18" s="9">
        <v>6150</v>
      </c>
      <c r="E18" s="9">
        <v>2101</v>
      </c>
      <c r="F18" s="9">
        <v>25200</v>
      </c>
      <c r="G18" s="9">
        <v>52169</v>
      </c>
    </row>
    <row r="19" spans="1:7" x14ac:dyDescent="0.3">
      <c r="B19" t="s">
        <v>27</v>
      </c>
      <c r="C19" s="9">
        <v>17795</v>
      </c>
      <c r="D19" s="9">
        <v>5270</v>
      </c>
      <c r="E19" s="9"/>
      <c r="F19" s="9">
        <v>5175</v>
      </c>
      <c r="G19" s="9">
        <v>28240</v>
      </c>
    </row>
    <row r="20" spans="1:7" x14ac:dyDescent="0.3">
      <c r="B20" t="s">
        <v>18</v>
      </c>
      <c r="C20" s="9">
        <v>8877</v>
      </c>
      <c r="D20" s="9">
        <v>4435</v>
      </c>
      <c r="E20" s="9">
        <v>573</v>
      </c>
      <c r="F20" s="9">
        <v>8325</v>
      </c>
      <c r="G20" s="9">
        <v>22210</v>
      </c>
    </row>
    <row r="21" spans="1:7" x14ac:dyDescent="0.3">
      <c r="A21" t="s">
        <v>42</v>
      </c>
      <c r="C21" s="9">
        <v>119923</v>
      </c>
      <c r="D21" s="9">
        <v>30154</v>
      </c>
      <c r="E21" s="9">
        <v>10178</v>
      </c>
      <c r="F21" s="9">
        <v>74775</v>
      </c>
      <c r="G21" s="9">
        <v>235030</v>
      </c>
    </row>
  </sheetData>
  <pageMargins left="0.7" right="0.7" top="0.78740157499999996" bottom="0.78740157499999996" header="0.3" footer="0.3"/>
  <pageSetup paperSize="9" orientation="portrait"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C9EB1-4D8F-45F7-922B-949E456B8B16}">
  <dimension ref="A3:B15"/>
  <sheetViews>
    <sheetView workbookViewId="0">
      <selection activeCell="B5" sqref="B5"/>
    </sheetView>
  </sheetViews>
  <sheetFormatPr baseColWidth="10" defaultRowHeight="14.4" x14ac:dyDescent="0.3"/>
  <cols>
    <col min="1" max="1" width="18.88671875" bestFit="1" customWidth="1"/>
    <col min="2" max="2" width="14.44140625" bestFit="1" customWidth="1"/>
    <col min="3" max="3" width="17.88671875" bestFit="1" customWidth="1"/>
  </cols>
  <sheetData>
    <row r="3" spans="1:2" x14ac:dyDescent="0.3">
      <c r="A3" s="6" t="s">
        <v>45</v>
      </c>
      <c r="B3" t="s">
        <v>48</v>
      </c>
    </row>
    <row r="4" spans="1:2" x14ac:dyDescent="0.3">
      <c r="A4" s="7" t="s">
        <v>29</v>
      </c>
      <c r="B4">
        <v>285</v>
      </c>
    </row>
    <row r="5" spans="1:2" x14ac:dyDescent="0.3">
      <c r="A5" s="7" t="s">
        <v>30</v>
      </c>
      <c r="B5">
        <v>210</v>
      </c>
    </row>
    <row r="6" spans="1:2" x14ac:dyDescent="0.3">
      <c r="A6" s="7" t="s">
        <v>31</v>
      </c>
      <c r="B6">
        <v>168</v>
      </c>
    </row>
    <row r="7" spans="1:2" x14ac:dyDescent="0.3">
      <c r="A7" s="7" t="s">
        <v>32</v>
      </c>
      <c r="B7">
        <v>223</v>
      </c>
    </row>
    <row r="8" spans="1:2" x14ac:dyDescent="0.3">
      <c r="A8" s="7" t="s">
        <v>33</v>
      </c>
      <c r="B8">
        <v>59</v>
      </c>
    </row>
    <row r="9" spans="1:2" x14ac:dyDescent="0.3">
      <c r="A9" s="7" t="s">
        <v>34</v>
      </c>
      <c r="B9">
        <v>129</v>
      </c>
    </row>
    <row r="10" spans="1:2" x14ac:dyDescent="0.3">
      <c r="A10" s="7" t="s">
        <v>35</v>
      </c>
      <c r="B10">
        <v>95</v>
      </c>
    </row>
    <row r="11" spans="1:2" x14ac:dyDescent="0.3">
      <c r="A11" s="7" t="s">
        <v>36</v>
      </c>
      <c r="B11">
        <v>46</v>
      </c>
    </row>
    <row r="12" spans="1:2" x14ac:dyDescent="0.3">
      <c r="A12" s="7" t="s">
        <v>37</v>
      </c>
      <c r="B12">
        <v>60</v>
      </c>
    </row>
    <row r="13" spans="1:2" x14ac:dyDescent="0.3">
      <c r="A13" s="7" t="s">
        <v>46</v>
      </c>
      <c r="B13">
        <v>7</v>
      </c>
    </row>
    <row r="14" spans="1:2" x14ac:dyDescent="0.3">
      <c r="A14" s="7" t="s">
        <v>47</v>
      </c>
      <c r="B14">
        <v>7</v>
      </c>
    </row>
    <row r="15" spans="1:2" x14ac:dyDescent="0.3">
      <c r="A15" s="7" t="s">
        <v>42</v>
      </c>
      <c r="B15">
        <v>1289</v>
      </c>
    </row>
  </sheetData>
  <pageMargins left="0.7" right="0.7" top="0.78740157499999996" bottom="0.78740157499999996" header="0.3" footer="0.3"/>
  <pageSetup paperSize="9" orientation="portrait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D08D7-8A5E-4941-81C8-3F8B76C04AAF}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16C79-30DD-4F53-9BD7-3F47F0D45075}">
  <dimension ref="A1:F20"/>
  <sheetViews>
    <sheetView workbookViewId="0">
      <selection activeCell="F4" sqref="F4"/>
    </sheetView>
  </sheetViews>
  <sheetFormatPr baseColWidth="10" defaultRowHeight="14.4" x14ac:dyDescent="0.3"/>
  <cols>
    <col min="1" max="1" width="22.44140625" bestFit="1" customWidth="1"/>
    <col min="2" max="2" width="18.44140625" bestFit="1" customWidth="1"/>
    <col min="3" max="3" width="13.33203125" bestFit="1" customWidth="1"/>
    <col min="5" max="5" width="13.44140625" customWidth="1"/>
    <col min="6" max="6" width="13.109375" customWidth="1"/>
  </cols>
  <sheetData>
    <row r="1" spans="1:6" x14ac:dyDescent="0.3">
      <c r="A1" s="6" t="s">
        <v>69</v>
      </c>
      <c r="B1" t="s">
        <v>51</v>
      </c>
    </row>
    <row r="2" spans="1:6" x14ac:dyDescent="0.3">
      <c r="E2" s="4" t="s">
        <v>88</v>
      </c>
    </row>
    <row r="3" spans="1:6" x14ac:dyDescent="0.3">
      <c r="A3" s="6" t="s">
        <v>1</v>
      </c>
      <c r="B3" s="6" t="s">
        <v>2</v>
      </c>
      <c r="C3" t="s">
        <v>77</v>
      </c>
      <c r="E3" s="17" t="s">
        <v>15</v>
      </c>
      <c r="F3" s="17" t="s">
        <v>12</v>
      </c>
    </row>
    <row r="4" spans="1:6" x14ac:dyDescent="0.3">
      <c r="A4" t="s">
        <v>15</v>
      </c>
      <c r="C4" s="9">
        <v>19844</v>
      </c>
      <c r="E4" s="18">
        <f>GETPIVOTDATA("Umsatz",$A$3,"Land","Deutschland")</f>
        <v>19844</v>
      </c>
      <c r="F4">
        <f>GETPIVOTDATA("Umsatz",$A$3,"Land","Österreich")</f>
        <v>24483</v>
      </c>
    </row>
    <row r="5" spans="1:6" x14ac:dyDescent="0.3">
      <c r="B5" t="s">
        <v>24</v>
      </c>
      <c r="C5" s="9">
        <v>2895</v>
      </c>
    </row>
    <row r="6" spans="1:6" x14ac:dyDescent="0.3">
      <c r="B6" t="s">
        <v>16</v>
      </c>
      <c r="C6" s="9">
        <v>12752</v>
      </c>
    </row>
    <row r="7" spans="1:6" x14ac:dyDescent="0.3">
      <c r="B7" t="s">
        <v>23</v>
      </c>
      <c r="C7" s="9">
        <v>4197</v>
      </c>
    </row>
    <row r="8" spans="1:6" x14ac:dyDescent="0.3">
      <c r="A8" t="s">
        <v>9</v>
      </c>
      <c r="C8" s="9">
        <v>27840</v>
      </c>
    </row>
    <row r="9" spans="1:6" x14ac:dyDescent="0.3">
      <c r="B9" t="s">
        <v>10</v>
      </c>
      <c r="C9" s="9">
        <v>12552</v>
      </c>
    </row>
    <row r="10" spans="1:6" x14ac:dyDescent="0.3">
      <c r="B10" t="s">
        <v>26</v>
      </c>
      <c r="C10" s="9">
        <v>15288</v>
      </c>
    </row>
    <row r="11" spans="1:6" x14ac:dyDescent="0.3">
      <c r="A11" t="s">
        <v>12</v>
      </c>
      <c r="C11" s="9">
        <v>24483</v>
      </c>
    </row>
    <row r="12" spans="1:6" x14ac:dyDescent="0.3">
      <c r="B12" t="s">
        <v>25</v>
      </c>
      <c r="C12" s="9">
        <v>3097</v>
      </c>
    </row>
    <row r="13" spans="1:6" x14ac:dyDescent="0.3">
      <c r="B13" t="s">
        <v>13</v>
      </c>
      <c r="C13" s="9">
        <v>10114</v>
      </c>
    </row>
    <row r="14" spans="1:6" x14ac:dyDescent="0.3">
      <c r="B14" t="s">
        <v>20</v>
      </c>
      <c r="C14" s="9">
        <v>11272</v>
      </c>
    </row>
    <row r="15" spans="1:6" x14ac:dyDescent="0.3">
      <c r="A15" t="s">
        <v>17</v>
      </c>
      <c r="C15" s="9">
        <v>54176</v>
      </c>
    </row>
    <row r="16" spans="1:6" x14ac:dyDescent="0.3">
      <c r="B16" t="s">
        <v>22</v>
      </c>
      <c r="C16" s="9">
        <v>10868</v>
      </c>
    </row>
    <row r="17" spans="1:3" x14ac:dyDescent="0.3">
      <c r="B17" t="s">
        <v>28</v>
      </c>
      <c r="C17" s="9">
        <v>21671</v>
      </c>
    </row>
    <row r="18" spans="1:3" x14ac:dyDescent="0.3">
      <c r="B18" t="s">
        <v>27</v>
      </c>
      <c r="C18" s="9">
        <v>11660</v>
      </c>
    </row>
    <row r="19" spans="1:3" x14ac:dyDescent="0.3">
      <c r="B19" t="s">
        <v>18</v>
      </c>
      <c r="C19" s="9">
        <v>9977</v>
      </c>
    </row>
    <row r="20" spans="1:3" x14ac:dyDescent="0.3">
      <c r="A20" t="s">
        <v>42</v>
      </c>
      <c r="C20" s="9">
        <v>126343</v>
      </c>
    </row>
  </sheetData>
  <pageMargins left="0.7" right="0.7" top="0.78740157499999996" bottom="0.78740157499999996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C9A31-59CD-4EB9-8FF5-2E92FB28E6F9}">
  <dimension ref="A1:C14"/>
  <sheetViews>
    <sheetView workbookViewId="0">
      <selection activeCell="B25" sqref="B25"/>
    </sheetView>
  </sheetViews>
  <sheetFormatPr baseColWidth="10" defaultRowHeight="14.4" x14ac:dyDescent="0.3"/>
  <cols>
    <col min="1" max="1" width="18.44140625" bestFit="1" customWidth="1"/>
    <col min="2" max="2" width="13.33203125" bestFit="1" customWidth="1"/>
    <col min="3" max="3" width="22.21875" bestFit="1" customWidth="1"/>
  </cols>
  <sheetData>
    <row r="1" spans="1:3" x14ac:dyDescent="0.3">
      <c r="A1" s="6" t="s">
        <v>80</v>
      </c>
      <c r="B1" t="s">
        <v>68</v>
      </c>
    </row>
    <row r="3" spans="1:3" x14ac:dyDescent="0.3">
      <c r="A3" s="6" t="s">
        <v>2</v>
      </c>
      <c r="B3" t="s">
        <v>77</v>
      </c>
      <c r="C3" t="s">
        <v>86</v>
      </c>
    </row>
    <row r="4" spans="1:3" x14ac:dyDescent="0.3">
      <c r="A4" t="s">
        <v>24</v>
      </c>
      <c r="B4" s="9">
        <v>3691</v>
      </c>
      <c r="C4" s="3">
        <v>553.65</v>
      </c>
    </row>
    <row r="5" spans="1:3" x14ac:dyDescent="0.3">
      <c r="A5" t="s">
        <v>22</v>
      </c>
      <c r="B5" s="9">
        <v>10400</v>
      </c>
      <c r="C5" s="3">
        <v>1560</v>
      </c>
    </row>
    <row r="6" spans="1:3" x14ac:dyDescent="0.3">
      <c r="A6" t="s">
        <v>25</v>
      </c>
      <c r="B6" s="9">
        <v>3175</v>
      </c>
      <c r="C6" s="3">
        <v>476.25</v>
      </c>
    </row>
    <row r="7" spans="1:3" x14ac:dyDescent="0.3">
      <c r="A7" t="s">
        <v>28</v>
      </c>
      <c r="B7" s="9">
        <v>30498</v>
      </c>
      <c r="C7" s="3">
        <v>4574.7</v>
      </c>
    </row>
    <row r="8" spans="1:3" x14ac:dyDescent="0.3">
      <c r="A8" t="s">
        <v>16</v>
      </c>
      <c r="B8" s="9">
        <v>8186</v>
      </c>
      <c r="C8" s="3">
        <v>1227.8999999999999</v>
      </c>
    </row>
    <row r="9" spans="1:3" x14ac:dyDescent="0.3">
      <c r="A9" t="s">
        <v>27</v>
      </c>
      <c r="B9" s="9">
        <v>16580</v>
      </c>
      <c r="C9" s="3">
        <v>2487</v>
      </c>
    </row>
    <row r="10" spans="1:3" x14ac:dyDescent="0.3">
      <c r="A10" t="s">
        <v>18</v>
      </c>
      <c r="B10" s="9">
        <v>12233</v>
      </c>
      <c r="C10" s="3">
        <v>1834.95</v>
      </c>
    </row>
    <row r="11" spans="1:3" x14ac:dyDescent="0.3">
      <c r="A11" t="s">
        <v>13</v>
      </c>
      <c r="B11" s="9">
        <v>7372</v>
      </c>
      <c r="C11" s="3">
        <v>1105.8</v>
      </c>
    </row>
    <row r="12" spans="1:3" x14ac:dyDescent="0.3">
      <c r="A12" t="s">
        <v>20</v>
      </c>
      <c r="B12" s="9">
        <v>4701</v>
      </c>
      <c r="C12" s="3">
        <v>705.15</v>
      </c>
    </row>
    <row r="13" spans="1:3" x14ac:dyDescent="0.3">
      <c r="A13" t="s">
        <v>23</v>
      </c>
      <c r="B13" s="9">
        <v>11851</v>
      </c>
      <c r="C13" s="3">
        <v>1777.6499999999999</v>
      </c>
    </row>
    <row r="14" spans="1:3" x14ac:dyDescent="0.3">
      <c r="A14" t="s">
        <v>42</v>
      </c>
      <c r="B14" s="9">
        <v>108687</v>
      </c>
      <c r="C14" s="3">
        <v>16303.05</v>
      </c>
    </row>
  </sheetData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7360E-8690-4114-A269-EA44F5E42313}">
  <dimension ref="A1:C14"/>
  <sheetViews>
    <sheetView workbookViewId="0">
      <selection activeCell="B5" sqref="B5"/>
    </sheetView>
  </sheetViews>
  <sheetFormatPr baseColWidth="10" defaultRowHeight="14.4" x14ac:dyDescent="0.3"/>
  <cols>
    <col min="1" max="1" width="18.44140625" bestFit="1" customWidth="1"/>
    <col min="2" max="2" width="13.33203125" bestFit="1" customWidth="1"/>
    <col min="3" max="3" width="23.21875" bestFit="1" customWidth="1"/>
  </cols>
  <sheetData>
    <row r="1" spans="1:3" x14ac:dyDescent="0.3">
      <c r="A1" s="6" t="s">
        <v>80</v>
      </c>
      <c r="B1" t="s">
        <v>68</v>
      </c>
    </row>
    <row r="3" spans="1:3" x14ac:dyDescent="0.3">
      <c r="A3" s="6" t="s">
        <v>2</v>
      </c>
      <c r="B3" t="s">
        <v>77</v>
      </c>
      <c r="C3" t="s">
        <v>87</v>
      </c>
    </row>
    <row r="4" spans="1:3" x14ac:dyDescent="0.3">
      <c r="A4" t="s">
        <v>24</v>
      </c>
      <c r="B4" s="9">
        <v>3691</v>
      </c>
      <c r="C4" s="3">
        <v>369.1</v>
      </c>
    </row>
    <row r="5" spans="1:3" x14ac:dyDescent="0.3">
      <c r="A5" t="s">
        <v>22</v>
      </c>
      <c r="B5" s="9">
        <v>10400</v>
      </c>
      <c r="C5" s="3">
        <v>2080</v>
      </c>
    </row>
    <row r="6" spans="1:3" x14ac:dyDescent="0.3">
      <c r="A6" t="s">
        <v>25</v>
      </c>
      <c r="B6" s="9">
        <v>3175</v>
      </c>
      <c r="C6" s="3">
        <v>317.5</v>
      </c>
    </row>
    <row r="7" spans="1:3" x14ac:dyDescent="0.3">
      <c r="A7" t="s">
        <v>28</v>
      </c>
      <c r="B7" s="9">
        <v>30498</v>
      </c>
      <c r="C7" s="3">
        <v>6099.6</v>
      </c>
    </row>
    <row r="8" spans="1:3" x14ac:dyDescent="0.3">
      <c r="A8" t="s">
        <v>16</v>
      </c>
      <c r="B8" s="9">
        <v>8186</v>
      </c>
      <c r="C8" s="3">
        <v>818.6</v>
      </c>
    </row>
    <row r="9" spans="1:3" x14ac:dyDescent="0.3">
      <c r="A9" t="s">
        <v>27</v>
      </c>
      <c r="B9" s="9">
        <v>16580</v>
      </c>
      <c r="C9" s="3">
        <v>3316</v>
      </c>
    </row>
    <row r="10" spans="1:3" x14ac:dyDescent="0.3">
      <c r="A10" t="s">
        <v>18</v>
      </c>
      <c r="B10" s="9">
        <v>12233</v>
      </c>
      <c r="C10" s="3">
        <v>2446.6</v>
      </c>
    </row>
    <row r="11" spans="1:3" x14ac:dyDescent="0.3">
      <c r="A11" t="s">
        <v>13</v>
      </c>
      <c r="B11" s="9">
        <v>7372</v>
      </c>
      <c r="C11" s="3">
        <v>737.2</v>
      </c>
    </row>
    <row r="12" spans="1:3" x14ac:dyDescent="0.3">
      <c r="A12" t="s">
        <v>20</v>
      </c>
      <c r="B12" s="9">
        <v>4701</v>
      </c>
      <c r="C12" s="3">
        <v>470.1</v>
      </c>
    </row>
    <row r="13" spans="1:3" x14ac:dyDescent="0.3">
      <c r="A13" t="s">
        <v>23</v>
      </c>
      <c r="B13" s="9">
        <v>11851</v>
      </c>
      <c r="C13" s="3">
        <v>2370.2000000000003</v>
      </c>
    </row>
    <row r="14" spans="1:3" x14ac:dyDescent="0.3">
      <c r="A14" t="s">
        <v>42</v>
      </c>
      <c r="B14" s="9">
        <v>108687</v>
      </c>
      <c r="C14" s="3">
        <v>21737.4</v>
      </c>
    </row>
  </sheetData>
  <pageMargins left="0.7" right="0.7" top="0.78740157499999996" bottom="0.78740157499999996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25325-BDF7-434C-8950-D354A1AA7F55}">
  <dimension ref="A1:E16"/>
  <sheetViews>
    <sheetView workbookViewId="0">
      <selection activeCell="B9" sqref="B9"/>
    </sheetView>
  </sheetViews>
  <sheetFormatPr baseColWidth="10" defaultRowHeight="14.4" x14ac:dyDescent="0.3"/>
  <cols>
    <col min="1" max="1" width="21" bestFit="1" customWidth="1"/>
    <col min="2" max="2" width="13.44140625" bestFit="1" customWidth="1"/>
    <col min="3" max="3" width="14.6640625" bestFit="1" customWidth="1"/>
    <col min="4" max="4" width="15.77734375" bestFit="1" customWidth="1"/>
    <col min="5" max="5" width="11.109375" bestFit="1" customWidth="1"/>
  </cols>
  <sheetData>
    <row r="1" spans="1:5" x14ac:dyDescent="0.3">
      <c r="A1" s="6" t="s">
        <v>80</v>
      </c>
      <c r="B1" t="s">
        <v>51</v>
      </c>
    </row>
    <row r="2" spans="1:5" x14ac:dyDescent="0.3">
      <c r="E2" s="14"/>
    </row>
    <row r="3" spans="1:5" ht="28.8" x14ac:dyDescent="0.3">
      <c r="A3" s="6" t="s">
        <v>40</v>
      </c>
      <c r="B3" s="10" t="s">
        <v>49</v>
      </c>
      <c r="C3" s="10" t="s">
        <v>81</v>
      </c>
      <c r="D3" s="10" t="s">
        <v>82</v>
      </c>
      <c r="E3" s="15" t="s">
        <v>83</v>
      </c>
    </row>
    <row r="4" spans="1:5" x14ac:dyDescent="0.3">
      <c r="A4" s="7" t="s">
        <v>28</v>
      </c>
      <c r="B4" s="9">
        <v>21671</v>
      </c>
      <c r="C4" s="11">
        <v>0.17152513396072597</v>
      </c>
      <c r="D4" s="9">
        <v>21671</v>
      </c>
      <c r="E4" s="16">
        <v>0.17152513396072597</v>
      </c>
    </row>
    <row r="5" spans="1:5" x14ac:dyDescent="0.3">
      <c r="A5" s="7" t="s">
        <v>26</v>
      </c>
      <c r="B5" s="9">
        <v>15288</v>
      </c>
      <c r="C5" s="11">
        <v>0.12100393373594105</v>
      </c>
      <c r="D5" s="9">
        <v>36959</v>
      </c>
      <c r="E5" s="11">
        <v>0.29252906769666703</v>
      </c>
    </row>
    <row r="6" spans="1:5" x14ac:dyDescent="0.3">
      <c r="A6" s="7" t="s">
        <v>16</v>
      </c>
      <c r="B6" s="9">
        <v>12752</v>
      </c>
      <c r="C6" s="11">
        <v>0.10093159098644167</v>
      </c>
      <c r="D6" s="9">
        <v>49711</v>
      </c>
      <c r="E6" s="11">
        <v>0.3934606586831087</v>
      </c>
    </row>
    <row r="7" spans="1:5" x14ac:dyDescent="0.3">
      <c r="A7" s="7" t="s">
        <v>10</v>
      </c>
      <c r="B7" s="9">
        <v>12552</v>
      </c>
      <c r="C7" s="11">
        <v>9.9348598656039511E-2</v>
      </c>
      <c r="D7" s="9">
        <v>62263</v>
      </c>
      <c r="E7" s="11">
        <v>0.49280925733914821</v>
      </c>
    </row>
    <row r="8" spans="1:5" x14ac:dyDescent="0.3">
      <c r="A8" s="7" t="s">
        <v>27</v>
      </c>
      <c r="B8" s="9">
        <v>11660</v>
      </c>
      <c r="C8" s="11">
        <v>9.2288452862445886E-2</v>
      </c>
      <c r="D8" s="9">
        <v>73923</v>
      </c>
      <c r="E8" s="11">
        <v>0.58509771020159407</v>
      </c>
    </row>
    <row r="9" spans="1:5" x14ac:dyDescent="0.3">
      <c r="A9" s="7" t="s">
        <v>20</v>
      </c>
      <c r="B9" s="9">
        <v>11272</v>
      </c>
      <c r="C9" s="11">
        <v>8.9217447741465686E-2</v>
      </c>
      <c r="D9" s="9">
        <v>85195</v>
      </c>
      <c r="E9" s="11">
        <v>0.67431515794305974</v>
      </c>
    </row>
    <row r="10" spans="1:5" x14ac:dyDescent="0.3">
      <c r="A10" s="7" t="s">
        <v>22</v>
      </c>
      <c r="B10" s="9">
        <v>10868</v>
      </c>
      <c r="C10" s="11">
        <v>8.6019803234053324E-2</v>
      </c>
      <c r="D10" s="9">
        <v>96063</v>
      </c>
      <c r="E10" s="11">
        <v>0.76033496117711308</v>
      </c>
    </row>
    <row r="11" spans="1:5" x14ac:dyDescent="0.3">
      <c r="A11" s="7" t="s">
        <v>13</v>
      </c>
      <c r="B11" s="9">
        <v>10114</v>
      </c>
      <c r="C11" s="11">
        <v>8.0051922148437191E-2</v>
      </c>
      <c r="D11" s="9">
        <v>106177</v>
      </c>
      <c r="E11" s="11">
        <v>0.84038688332555034</v>
      </c>
    </row>
    <row r="12" spans="1:5" x14ac:dyDescent="0.3">
      <c r="A12" s="7" t="s">
        <v>18</v>
      </c>
      <c r="B12" s="9">
        <v>9977</v>
      </c>
      <c r="C12" s="11">
        <v>7.8967572402111719E-2</v>
      </c>
      <c r="D12" s="9">
        <v>116154</v>
      </c>
      <c r="E12" s="11">
        <v>0.91935445572766195</v>
      </c>
    </row>
    <row r="13" spans="1:5" x14ac:dyDescent="0.3">
      <c r="A13" s="7" t="s">
        <v>23</v>
      </c>
      <c r="B13" s="9">
        <v>4197</v>
      </c>
      <c r="C13" s="11">
        <v>3.3219094053489308E-2</v>
      </c>
      <c r="D13" s="9">
        <v>120351</v>
      </c>
      <c r="E13" s="11">
        <v>0.95257354978115127</v>
      </c>
    </row>
    <row r="14" spans="1:5" x14ac:dyDescent="0.3">
      <c r="A14" s="7" t="s">
        <v>25</v>
      </c>
      <c r="B14" s="9">
        <v>3097</v>
      </c>
      <c r="C14" s="11">
        <v>2.4512636236277436E-2</v>
      </c>
      <c r="D14" s="9">
        <v>123448</v>
      </c>
      <c r="E14" s="11">
        <v>0.97708618601742869</v>
      </c>
    </row>
    <row r="15" spans="1:5" x14ac:dyDescent="0.3">
      <c r="A15" s="7" t="s">
        <v>24</v>
      </c>
      <c r="B15" s="9">
        <v>2895</v>
      </c>
      <c r="C15" s="11">
        <v>2.2913813982571255E-2</v>
      </c>
      <c r="D15" s="9">
        <v>126343</v>
      </c>
      <c r="E15" s="11">
        <v>1</v>
      </c>
    </row>
    <row r="16" spans="1:5" x14ac:dyDescent="0.3">
      <c r="A16" s="7" t="s">
        <v>42</v>
      </c>
      <c r="B16" s="9">
        <v>126343</v>
      </c>
      <c r="C16" s="11">
        <v>1</v>
      </c>
      <c r="D16" s="9"/>
      <c r="E16" s="11"/>
    </row>
  </sheetData>
  <pageMargins left="0.7" right="0.7" top="0.78740157499999996" bottom="0.78740157499999996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1BDC6-8B13-40DA-99BE-5A67EF262BF3}">
  <dimension ref="A3:B8"/>
  <sheetViews>
    <sheetView topLeftCell="A2" workbookViewId="0">
      <selection activeCell="A3" sqref="A3"/>
    </sheetView>
  </sheetViews>
  <sheetFormatPr baseColWidth="10" defaultRowHeight="14.4" x14ac:dyDescent="0.3"/>
  <cols>
    <col min="1" max="1" width="14.44140625" bestFit="1" customWidth="1"/>
    <col min="2" max="3" width="24.33203125" bestFit="1" customWidth="1"/>
  </cols>
  <sheetData>
    <row r="3" spans="1:2" x14ac:dyDescent="0.3">
      <c r="A3" s="6" t="s">
        <v>1</v>
      </c>
      <c r="B3" t="s">
        <v>85</v>
      </c>
    </row>
    <row r="4" spans="1:2" x14ac:dyDescent="0.3">
      <c r="A4" t="s">
        <v>15</v>
      </c>
      <c r="B4">
        <v>3</v>
      </c>
    </row>
    <row r="5" spans="1:2" x14ac:dyDescent="0.3">
      <c r="A5" t="s">
        <v>9</v>
      </c>
      <c r="B5">
        <v>2</v>
      </c>
    </row>
    <row r="6" spans="1:2" x14ac:dyDescent="0.3">
      <c r="A6" t="s">
        <v>12</v>
      </c>
      <c r="B6">
        <v>3</v>
      </c>
    </row>
    <row r="7" spans="1:2" x14ac:dyDescent="0.3">
      <c r="A7" t="s">
        <v>17</v>
      </c>
      <c r="B7">
        <v>4</v>
      </c>
    </row>
    <row r="8" spans="1:2" x14ac:dyDescent="0.3">
      <c r="A8" t="s">
        <v>42</v>
      </c>
      <c r="B8">
        <v>12</v>
      </c>
    </row>
  </sheetData>
  <pageMargins left="0.7" right="0.7" top="0.78740157499999996" bottom="0.78740157499999996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39B78-8730-4CBF-951B-264EEC1B5273}">
  <dimension ref="A1:E16"/>
  <sheetViews>
    <sheetView workbookViewId="0">
      <selection activeCell="C4" sqref="C4"/>
    </sheetView>
  </sheetViews>
  <sheetFormatPr baseColWidth="10" defaultRowHeight="14.4" x14ac:dyDescent="0.3"/>
  <cols>
    <col min="1" max="1" width="21" bestFit="1" customWidth="1"/>
    <col min="2" max="2" width="13.44140625" bestFit="1" customWidth="1"/>
    <col min="3" max="3" width="9.44140625" bestFit="1" customWidth="1"/>
    <col min="4" max="4" width="11.109375" bestFit="1" customWidth="1"/>
    <col min="5" max="5" width="16.77734375" customWidth="1"/>
  </cols>
  <sheetData>
    <row r="1" spans="1:5" x14ac:dyDescent="0.3">
      <c r="A1" s="6" t="s">
        <v>80</v>
      </c>
      <c r="B1" t="s">
        <v>51</v>
      </c>
    </row>
    <row r="2" spans="1:5" x14ac:dyDescent="0.3">
      <c r="E2" s="14"/>
    </row>
    <row r="3" spans="1:5" x14ac:dyDescent="0.3">
      <c r="A3" s="6" t="s">
        <v>40</v>
      </c>
      <c r="B3" s="10" t="s">
        <v>49</v>
      </c>
      <c r="C3" s="10" t="s">
        <v>84</v>
      </c>
    </row>
    <row r="4" spans="1:5" x14ac:dyDescent="0.3">
      <c r="A4" s="7" t="s">
        <v>28</v>
      </c>
      <c r="B4" s="9">
        <v>21671</v>
      </c>
      <c r="C4">
        <v>1</v>
      </c>
    </row>
    <row r="5" spans="1:5" x14ac:dyDescent="0.3">
      <c r="A5" s="7" t="s">
        <v>26</v>
      </c>
      <c r="B5" s="9">
        <v>15288</v>
      </c>
      <c r="C5">
        <v>2</v>
      </c>
    </row>
    <row r="6" spans="1:5" x14ac:dyDescent="0.3">
      <c r="A6" s="7" t="s">
        <v>16</v>
      </c>
      <c r="B6" s="9">
        <v>12752</v>
      </c>
      <c r="C6">
        <v>3</v>
      </c>
    </row>
    <row r="7" spans="1:5" x14ac:dyDescent="0.3">
      <c r="A7" s="7" t="s">
        <v>10</v>
      </c>
      <c r="B7" s="9">
        <v>12552</v>
      </c>
      <c r="C7">
        <v>4</v>
      </c>
    </row>
    <row r="8" spans="1:5" x14ac:dyDescent="0.3">
      <c r="A8" s="7" t="s">
        <v>27</v>
      </c>
      <c r="B8" s="9">
        <v>11660</v>
      </c>
      <c r="C8">
        <v>5</v>
      </c>
    </row>
    <row r="9" spans="1:5" x14ac:dyDescent="0.3">
      <c r="A9" s="7" t="s">
        <v>20</v>
      </c>
      <c r="B9" s="9">
        <v>11272</v>
      </c>
      <c r="C9">
        <v>6</v>
      </c>
    </row>
    <row r="10" spans="1:5" x14ac:dyDescent="0.3">
      <c r="A10" s="7" t="s">
        <v>22</v>
      </c>
      <c r="B10" s="9">
        <v>10868</v>
      </c>
      <c r="C10">
        <v>7</v>
      </c>
    </row>
    <row r="11" spans="1:5" x14ac:dyDescent="0.3">
      <c r="A11" s="7" t="s">
        <v>13</v>
      </c>
      <c r="B11" s="9">
        <v>10114</v>
      </c>
      <c r="C11">
        <v>8</v>
      </c>
    </row>
    <row r="12" spans="1:5" x14ac:dyDescent="0.3">
      <c r="A12" s="7" t="s">
        <v>18</v>
      </c>
      <c r="B12" s="9">
        <v>9977</v>
      </c>
      <c r="C12">
        <v>9</v>
      </c>
    </row>
    <row r="13" spans="1:5" x14ac:dyDescent="0.3">
      <c r="A13" s="7" t="s">
        <v>23</v>
      </c>
      <c r="B13" s="9">
        <v>4197</v>
      </c>
      <c r="C13">
        <v>10</v>
      </c>
    </row>
    <row r="14" spans="1:5" x14ac:dyDescent="0.3">
      <c r="A14" s="7" t="s">
        <v>25</v>
      </c>
      <c r="B14" s="9">
        <v>3097</v>
      </c>
      <c r="C14">
        <v>11</v>
      </c>
    </row>
    <row r="15" spans="1:5" x14ac:dyDescent="0.3">
      <c r="A15" s="7" t="s">
        <v>24</v>
      </c>
      <c r="B15" s="9">
        <v>2895</v>
      </c>
      <c r="C15">
        <v>12</v>
      </c>
    </row>
    <row r="16" spans="1:5" x14ac:dyDescent="0.3">
      <c r="A16" s="7" t="s">
        <v>42</v>
      </c>
      <c r="B16" s="9">
        <v>126343</v>
      </c>
    </row>
  </sheetData>
  <pageMargins left="0.7" right="0.7" top="0.78740157499999996" bottom="0.78740157499999996" header="0.3" footer="0.3"/>
  <pageSetup paperSize="9" orientation="portrait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4CE34-C1DC-49EB-9963-CD97C014018B}">
  <dimension ref="A1:E8"/>
  <sheetViews>
    <sheetView workbookViewId="0">
      <selection activeCell="E5" sqref="E5"/>
    </sheetView>
  </sheetViews>
  <sheetFormatPr baseColWidth="10" defaultRowHeight="14.4" x14ac:dyDescent="0.3"/>
  <cols>
    <col min="1" max="1" width="19" bestFit="1" customWidth="1"/>
    <col min="2" max="4" width="11.44140625" bestFit="1" customWidth="1"/>
    <col min="5" max="6" width="14.44140625" bestFit="1" customWidth="1"/>
  </cols>
  <sheetData>
    <row r="1" spans="1:5" x14ac:dyDescent="0.3">
      <c r="A1" s="6" t="s">
        <v>69</v>
      </c>
      <c r="B1" t="s">
        <v>68</v>
      </c>
    </row>
    <row r="3" spans="1:5" x14ac:dyDescent="0.3">
      <c r="A3" s="6" t="s">
        <v>73</v>
      </c>
      <c r="B3" s="6" t="s">
        <v>1</v>
      </c>
    </row>
    <row r="4" spans="1:5" x14ac:dyDescent="0.3">
      <c r="A4" s="6" t="s">
        <v>4</v>
      </c>
      <c r="B4" t="s">
        <v>15</v>
      </c>
      <c r="C4" t="s">
        <v>12</v>
      </c>
      <c r="D4" t="s">
        <v>17</v>
      </c>
      <c r="E4" t="s">
        <v>42</v>
      </c>
    </row>
    <row r="5" spans="1:5" x14ac:dyDescent="0.3">
      <c r="A5" t="s">
        <v>14</v>
      </c>
      <c r="B5" s="11">
        <v>0.11264456650749399</v>
      </c>
      <c r="C5" s="11">
        <v>6.861906207734135E-2</v>
      </c>
      <c r="D5" s="11">
        <v>0.26913062279757471</v>
      </c>
      <c r="E5" s="11">
        <v>0.45039425138241002</v>
      </c>
    </row>
    <row r="6" spans="1:5" x14ac:dyDescent="0.3">
      <c r="A6" t="s">
        <v>21</v>
      </c>
      <c r="B6" s="11">
        <v>2.7694204458674911E-2</v>
      </c>
      <c r="C6" s="11">
        <v>3.4410739094831951E-2</v>
      </c>
      <c r="D6" s="11">
        <v>0.13833301130770009</v>
      </c>
      <c r="E6" s="11">
        <v>0.20043795486120694</v>
      </c>
    </row>
    <row r="7" spans="1:5" x14ac:dyDescent="0.3">
      <c r="A7" t="s">
        <v>11</v>
      </c>
      <c r="B7" s="11">
        <v>7.7976206906069725E-2</v>
      </c>
      <c r="C7" s="11">
        <v>3.7262966132104114E-2</v>
      </c>
      <c r="D7" s="11">
        <v>0.23392862071820916</v>
      </c>
      <c r="E7" s="11">
        <v>0.34916779375638302</v>
      </c>
    </row>
    <row r="8" spans="1:5" x14ac:dyDescent="0.3">
      <c r="A8" t="s">
        <v>42</v>
      </c>
      <c r="B8" s="11">
        <v>0.21831497787223864</v>
      </c>
      <c r="C8" s="11">
        <v>0.14029276730427742</v>
      </c>
      <c r="D8" s="11">
        <v>0.64139225482348394</v>
      </c>
      <c r="E8" s="11">
        <v>1</v>
      </c>
    </row>
  </sheetData>
  <pageMargins left="0.7" right="0.7" top="0.78740157499999996" bottom="0.78740157499999996" header="0.3" footer="0.3"/>
  <pageSetup paperSize="9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AF0EC6-8B24-4208-ABE3-D4196B7D59AE}">
  <dimension ref="A3:D13"/>
  <sheetViews>
    <sheetView topLeftCell="A2" workbookViewId="0">
      <selection activeCell="J18" sqref="J18"/>
    </sheetView>
  </sheetViews>
  <sheetFormatPr baseColWidth="10" defaultRowHeight="14.4" x14ac:dyDescent="0.3"/>
  <cols>
    <col min="1" max="1" width="19" bestFit="1" customWidth="1"/>
    <col min="2" max="2" width="16" bestFit="1" customWidth="1"/>
    <col min="3" max="3" width="13.44140625" bestFit="1" customWidth="1"/>
    <col min="4" max="4" width="12.109375" bestFit="1" customWidth="1"/>
    <col min="5" max="6" width="11.44140625" bestFit="1" customWidth="1"/>
    <col min="7" max="7" width="14.44140625" bestFit="1" customWidth="1"/>
  </cols>
  <sheetData>
    <row r="3" spans="1:4" x14ac:dyDescent="0.3">
      <c r="A3" s="6" t="s">
        <v>69</v>
      </c>
      <c r="B3" s="6" t="s">
        <v>4</v>
      </c>
      <c r="C3" t="s">
        <v>49</v>
      </c>
      <c r="D3" t="s">
        <v>73</v>
      </c>
    </row>
    <row r="4" spans="1:4" x14ac:dyDescent="0.3">
      <c r="A4" t="s">
        <v>51</v>
      </c>
      <c r="C4" s="9">
        <v>126343</v>
      </c>
      <c r="D4" s="11">
        <v>0.53756116240479934</v>
      </c>
    </row>
    <row r="5" spans="1:4" x14ac:dyDescent="0.3">
      <c r="B5" t="s">
        <v>14</v>
      </c>
      <c r="C5" s="9">
        <v>70971</v>
      </c>
      <c r="D5" s="11">
        <v>0.56173274340485824</v>
      </c>
    </row>
    <row r="6" spans="1:4" x14ac:dyDescent="0.3">
      <c r="B6" t="s">
        <v>21</v>
      </c>
      <c r="C6" s="9">
        <v>8369</v>
      </c>
      <c r="D6" s="11">
        <v>6.6240314065678346E-2</v>
      </c>
    </row>
    <row r="7" spans="1:4" x14ac:dyDescent="0.3">
      <c r="B7" t="s">
        <v>19</v>
      </c>
      <c r="C7" s="9">
        <v>10178</v>
      </c>
      <c r="D7" s="11">
        <v>8.055847969416588E-2</v>
      </c>
    </row>
    <row r="8" spans="1:4" x14ac:dyDescent="0.3">
      <c r="B8" t="s">
        <v>11</v>
      </c>
      <c r="C8" s="9">
        <v>36825</v>
      </c>
      <c r="D8" s="11">
        <v>0.29146846283529754</v>
      </c>
    </row>
    <row r="9" spans="1:4" x14ac:dyDescent="0.3">
      <c r="A9" t="s">
        <v>68</v>
      </c>
      <c r="C9" s="9">
        <v>108687</v>
      </c>
      <c r="D9" s="11">
        <v>0.4624388375952006</v>
      </c>
    </row>
    <row r="10" spans="1:4" x14ac:dyDescent="0.3">
      <c r="B10" t="s">
        <v>14</v>
      </c>
      <c r="C10" s="9">
        <v>48952</v>
      </c>
      <c r="D10" s="11">
        <v>0.45039425138241002</v>
      </c>
    </row>
    <row r="11" spans="1:4" x14ac:dyDescent="0.3">
      <c r="B11" t="s">
        <v>21</v>
      </c>
      <c r="C11" s="9">
        <v>21785</v>
      </c>
      <c r="D11" s="11">
        <v>0.20043795486120694</v>
      </c>
    </row>
    <row r="12" spans="1:4" x14ac:dyDescent="0.3">
      <c r="B12" t="s">
        <v>11</v>
      </c>
      <c r="C12" s="9">
        <v>37950</v>
      </c>
      <c r="D12" s="11">
        <v>0.34916779375638302</v>
      </c>
    </row>
    <row r="13" spans="1:4" x14ac:dyDescent="0.3">
      <c r="A13" t="s">
        <v>42</v>
      </c>
      <c r="C13" s="9">
        <v>235030</v>
      </c>
      <c r="D13" s="11">
        <v>1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U D A A B Q S w M E F A A C A A g A n W 6 N V w F / y Y W l A A A A 9 g A A A B I A H A B D b 2 5 m a W c v U G F j a 2 F n Z S 5 4 b W w g o h g A K K A U A A A A A A A A A A A A A A A A A A A A A A A A A A A A h Y 8 x D o I w G I W v Q r r T l h I T Q 3 7 K o G 6 S m J g Y 1 6 Z U a I B i a L H c z c E j e Q U x i r o 5 v u 9 9 w 3 v 3 6 w 2 y s W 2 C i + q t 7 k y K I k x R o I z s C m 3 K F A 3 u F C 5 R x m E n Z C 1 K F U y y s c l o i x R V z p 0 T Q r z 3 2 M e 4 6 0 v C K I 3 I M d / u Z a V a g T 6 y / i + H 2 l g n j F S I w + E 1 h j M c s R g v K M M U y A w h 1 + Y r s G n v s / 2 B s B o a N / S K F y p c b 4 D M E c j 7 A 3 8 A U E s D B B Q A A g A I A J 1 u j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d b o 1 X K I p H u A 4 A A A A R A A A A E w A c A E Z v c m 1 1 b G F z L 1 N l Y 3 R p b 2 4 x L m 0 g o h g A K K A U A A A A A A A A A A A A A A A A A A A A A A A A A A A A K 0 5 N L s n M z 1 M I h t C G 1 g B Q S w E C L Q A U A A I A C A C d b o 1 X A X / J h a U A A A D 2 A A A A E g A A A A A A A A A A A A A A A A A A A A A A Q 2 9 u Z m l n L 1 B h Y 2 t h Z 2 U u e G 1 s U E s B A i 0 A F A A C A A g A n W 6 N V w / K 6 a u k A A A A 6 Q A A A B M A A A A A A A A A A A A A A A A A 8 Q A A A F t D b 2 5 0 Z W 5 0 X 1 R 5 c G V z X S 5 4 b W x Q S w E C L Q A U A A I A C A C d b o 1 X K I p H u A 4 A A A A R A A A A E w A A A A A A A A A A A A A A A A D i A Q A A R m 9 y b X V s Y X M v U 2 V j d G l v b j E u b V B L B Q Y A A A A A A w A D A M I A A A A 9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H k f E g e I 7 K l L r R A 0 b R D 3 r v w A A A A A A g A A A A A A E G Y A A A A B A A A g A A A A i d J K X o H y A O i 1 U / f B 2 g 8 W L 1 Y D c 7 b X 4 w s H U r 2 X H L Q l n I U A A A A A D o A A A A A C A A A g A A A A B M D 8 K m 9 A f e V C j 7 z N v L 2 H N g Q 7 p t Q K P o 3 Q P w E s 6 B H Y 7 q t Q A A A A e n c a y p h j S Z X c 9 Y p m 3 6 o w O b 8 q 4 l V t E 1 + w E V g J F h w L 3 + B L N M I R n 7 S k / k y Q 1 Z v D k G X L P 6 2 F 8 d Q V e 2 B g N 6 9 w U x d 6 o u p K n 9 8 L G f V / r E 6 T w m C 2 4 2 l A A A A A 8 z 0 e u E L n R a E q I O R r A d B D A U 7 B g a T X C S c E D R l A p r e r k w e P V l s H R 2 5 J i q f X i C Z U B x G H B c J y f i c z f 3 i J 4 z U Z 9 9 9 Y j A = = < / D a t a M a s h u p > 
</file>

<file path=customXml/itemProps1.xml><?xml version="1.0" encoding="utf-8"?>
<ds:datastoreItem xmlns:ds="http://schemas.openxmlformats.org/officeDocument/2006/customXml" ds:itemID="{A41F85E6-DE24-4375-A786-1662067C3B6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19</vt:i4>
      </vt:variant>
    </vt:vector>
  </HeadingPairs>
  <TitlesOfParts>
    <vt:vector size="19" baseType="lpstr">
      <vt:lpstr>Rohdaten</vt:lpstr>
      <vt:lpstr>PIVOTDATENZUORDNEN</vt:lpstr>
      <vt:lpstr>Jahresbonus1</vt:lpstr>
      <vt:lpstr>Jahresbonus2</vt:lpstr>
      <vt:lpstr>Kumuliert</vt:lpstr>
      <vt:lpstr>Diskrete Anzahl</vt:lpstr>
      <vt:lpstr>Rangfolge</vt:lpstr>
      <vt:lpstr>Prozentanteile</vt:lpstr>
      <vt:lpstr>Prozentanteile (2)</vt:lpstr>
      <vt:lpstr>Prozentanteile (3)</vt:lpstr>
      <vt:lpstr>Umsatzvergleich Jahre</vt:lpstr>
      <vt:lpstr>Kunden- Umsätze</vt:lpstr>
      <vt:lpstr>Zeitachse</vt:lpstr>
      <vt:lpstr>Kunden-Auftragsmengen</vt:lpstr>
      <vt:lpstr>Datumsgruppierung</vt:lpstr>
      <vt:lpstr>Bedingte Formatierung</vt:lpstr>
      <vt:lpstr>Layout</vt:lpstr>
      <vt:lpstr>Beschriftungen</vt:lpstr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2024-09-05T10:25:29Z</dcterms:created>
  <dcterms:modified xsi:type="dcterms:W3CDTF">2024-09-05T10:25:41Z</dcterms:modified>
</cp:coreProperties>
</file>