
<file path=[Content_Types].xml><?xml version="1.0" encoding="utf-8"?>
<Types xmlns="http://schemas.openxmlformats.org/package/2006/content-types">
  <Default Extension="bin" ContentType="application/vnd.openxmlformats-officedocument.spreadsheetml.printerSettings"/>
  <Default Extension="data" ContentType="application/vnd.openxmlformats-officedocument.model+data"/>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pivotCache/pivotCacheDefinition1.xml" ContentType="application/vnd.openxmlformats-officedocument.spreadsheetml.pivotCacheDefinition+xml"/>
  <Override PartName="/xl/pivotCache/pivotCacheDefinition2.xml" ContentType="application/vnd.openxmlformats-officedocument.spreadsheetml.pivotCacheDefinition+xml"/>
  <Override PartName="/xl/pivotCache/pivotCacheDefinition3.xml" ContentType="application/vnd.openxmlformats-officedocument.spreadsheetml.pivotCacheDefinition+xml"/>
  <Override PartName="/xl/pivotCache/pivotCacheDefinition4.xml" ContentType="application/vnd.openxmlformats-officedocument.spreadsheetml.pivotCacheDefinition+xml"/>
  <Override PartName="/xl/pivotCache/pivotCacheDefinition5.xml" ContentType="application/vnd.openxmlformats-officedocument.spreadsheetml.pivotCacheDefinition+xml"/>
  <Override PartName="/xl/pivotCache/pivotCacheDefinition6.xml" ContentType="application/vnd.openxmlformats-officedocument.spreadsheetml.pivotCacheDefinition+xml"/>
  <Override PartName="/xl/pivotCache/pivotCacheDefinition7.xml" ContentType="application/vnd.openxmlformats-officedocument.spreadsheetml.pivotCacheDefinition+xml"/>
  <Override PartName="/xl/pivotCache/pivotCacheDefinition8.xml" ContentType="application/vnd.openxmlformats-officedocument.spreadsheetml.pivotCacheDefinition+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pivotTables/pivotTable1.xml" ContentType="application/vnd.openxmlformats-officedocument.spreadsheetml.pivotTable+xml"/>
  <Override PartName="/xl/drawings/drawing1.xml" ContentType="application/vnd.openxmlformats-officedocument.drawing+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pivotTables/pivotTable6.xml" ContentType="application/vnd.openxmlformats-officedocument.spreadsheetml.pivotTable+xml"/>
  <Override PartName="/xl/drawings/drawing3.xml" ContentType="application/vnd.openxmlformats-officedocument.drawing+xml"/>
  <Override PartName="/xl/slicers/slicer1.xml" ContentType="application/vnd.ms-excel.slicer+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18.xml" ContentType="application/vnd.openxmlformats-officedocument.customXmlProperties+xml"/>
  <Override PartName="/customXml/itemProps19.xml" ContentType="application/vnd.openxmlformats-officedocument.customXmlProperties+xml"/>
  <Override PartName="/customXml/itemProps20.xml" ContentType="application/vnd.openxmlformats-officedocument.customXmlProperties+xml"/>
  <Override PartName="/customXml/itemProps21.xml" ContentType="application/vnd.openxmlformats-officedocument.customXmlProperties+xml"/>
  <Override PartName="/customXml/itemProps22.xml" ContentType="application/vnd.openxmlformats-officedocument.customXmlProperties+xml"/>
  <Override PartName="/customXml/itemProps23.xml" ContentType="application/vnd.openxmlformats-officedocument.customXmlProperties+xml"/>
  <Override PartName="/customXml/itemProps24.xml" ContentType="application/vnd.openxmlformats-officedocument.customXmlProperties+xml"/>
  <Override PartName="/customXml/itemProps25.xml" ContentType="application/vnd.openxmlformats-officedocument.customXmlProperties+xml"/>
  <Override PartName="/customXml/itemProps26.xml" ContentType="application/vnd.openxmlformats-officedocument.customXmlProperties+xml"/>
  <Override PartName="/customXml/itemProps27.xml" ContentType="application/vnd.openxmlformats-officedocument.customXmlProperties+xml"/>
  <Override PartName="/customXml/itemProps28.xml" ContentType="application/vnd.openxmlformats-officedocument.customXmlProperties+xml"/>
  <Override PartName="/customXml/itemProps29.xml" ContentType="application/vnd.openxmlformats-officedocument.customXmlProperties+xml"/>
  <Override PartName="/customXml/itemProps30.xml" ContentType="application/vnd.openxmlformats-officedocument.customXmlProperties+xml"/>
  <Override PartName="/customXml/itemProps31.xml" ContentType="application/vnd.openxmlformats-officedocument.customXmlProperties+xml"/>
  <Override PartName="/xl/volatileDependencies.xml" ContentType="application/vnd.openxmlformats-officedocument.spreadsheetml.volatileDependenc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202300"/>
  <xr:revisionPtr revIDLastSave="0" documentId="13_ncr:1_{3A44AB59-118D-4158-9EFE-040312F4FF3F}" xr6:coauthVersionLast="47" xr6:coauthVersionMax="47" xr10:uidLastSave="{00000000-0000-0000-0000-000000000000}"/>
  <bookViews>
    <workbookView xWindow="1332" yWindow="372" windowWidth="21312" windowHeight="11868" xr2:uid="{2EE09146-5D94-4DC9-8E50-82D1558F471A}"/>
  </bookViews>
  <sheets>
    <sheet name="Umsatz Quartalsvergleich" sheetId="18" r:id="rId1"/>
    <sheet name="Modelle nach Farben" sheetId="17" r:id="rId2"/>
    <sheet name="Beispiel Drilldown" sheetId="19" r:id="rId3"/>
    <sheet name="Datumshierarchie" sheetId="6" r:id="rId4"/>
    <sheet name="Hierarchie Diagramm" sheetId="5" r:id="rId5"/>
    <sheet name="KPIs" sheetId="9" r:id="rId6"/>
    <sheet name="CUBEWERT-1" sheetId="14" r:id="rId7"/>
    <sheet name="CUBEWERT-2" sheetId="12" r:id="rId8"/>
    <sheet name="CUBEELEMENT" sheetId="13" r:id="rId9"/>
    <sheet name="Cube und Datenschnitt" sheetId="15" r:id="rId10"/>
    <sheet name="Pivot-Tabelle Formeln" sheetId="16" r:id="rId11"/>
  </sheets>
  <definedNames>
    <definedName name="Datenschnitt_Monatsname">#N/A</definedName>
    <definedName name="Datenschnitt_Verkäufer">#N/A</definedName>
  </definedNames>
  <calcPr calcId="191029"/>
  <pivotCaches>
    <pivotCache cacheId="0" r:id="rId12"/>
    <pivotCache cacheId="1" r:id="rId13"/>
    <pivotCache cacheId="2" r:id="rId14"/>
    <pivotCache cacheId="3" r:id="rId15"/>
    <pivotCache cacheId="4" r:id="rId16"/>
    <pivotCache cacheId="5" r:id="rId17"/>
    <pivotCache cacheId="6" r:id="rId18"/>
  </pivotCaches>
  <extLst>
    <ext xmlns:x14="http://schemas.microsoft.com/office/spreadsheetml/2009/9/main" uri="{876F7934-8845-4945-9796-88D515C7AA90}">
      <x14:pivotCaches>
        <pivotCache cacheId="7" r:id="rId19"/>
      </x14:pivotCaches>
    </ext>
    <ext xmlns:x14="http://schemas.microsoft.com/office/spreadsheetml/2009/9/main" uri="{BBE1A952-AA13-448e-AADC-164F8A28A991}">
      <x14:slicerCaches>
        <x14:slicerCache r:id="rId20"/>
        <x14:slicerCache r:id="rId2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tblProdukte_4a3e9091-6218-430e-8866-cf4f0e40e0e4" name="tblProdukte" connection="Produkte"/>
          <x15:modelTable id="tblBestellungen_4e442589-b327-4b8c-8505-def51b210f15" name="tblBestellungen" connection="Text tblBestellungen"/>
          <x15:modelTable id="tblPosten_93193ac3-a2c0-41a2-9a46-a4866be03adf" name="tblPosten" connection="Posten"/>
          <x15:modelTable id="tblFarben_71823a97-f162-4611-a407-be20ba1b0449" name="tblFarben" connection="tblFarben"/>
        </x15:modelTables>
        <x15:modelRelationships>
          <x15:modelRelationship fromTable="tblPosten" fromColumn="ModellID" toTable="tblProdukte" toColumn="ModellID"/>
          <x15:modelRelationship fromTable="tblPosten" fromColumn="Farbe" toTable="tblFarben" toColumn="FarbID"/>
          <x15:modelRelationship fromTable="tblPosten" fromColumn="BestellID" toTable="tblBestellungen" toColumn="BestellID"/>
        </x15:modelRelationships>
      </x15:dataModel>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14" l="1"/>
  <c r="A1" i="16"/>
  <c r="A7" i="16"/>
  <c r="B2" i="14"/>
  <c r="C2" i="16"/>
  <c r="A6" i="16"/>
  <c r="B2" i="16"/>
  <c r="B4" i="12"/>
  <c r="A4" i="16"/>
  <c r="B2" i="12"/>
  <c r="A3" i="16"/>
  <c r="B6" i="16"/>
  <c r="B4" i="16"/>
  <c r="A2" i="15"/>
  <c r="B1" i="13"/>
  <c r="C7" i="16"/>
  <c r="A5" i="16"/>
  <c r="C5" i="16" s="1"/>
  <c r="B7" i="16"/>
  <c r="B3" i="16"/>
  <c r="B5" i="16"/>
  <c r="C3" i="16"/>
  <c r="B5" i="12"/>
  <c r="D2" i="16"/>
  <c r="C6" i="16"/>
  <c r="A8" i="16"/>
  <c r="C4" i="16"/>
  <c r="D5" i="16"/>
  <c r="D7" i="16"/>
  <c r="D4" i="16"/>
  <c r="D3" i="16"/>
  <c r="D6" i="16"/>
  <c r="D8" i="16"/>
  <c r="B8" i="16"/>
  <c r="C8" i="16"/>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33CE6E12-0D9D-4C22-A4E3-E4D0D94B9011}" name="Posten" type="100" refreshedVersion="8">
    <extLst>
      <ext xmlns:x15="http://schemas.microsoft.com/office/spreadsheetml/2010/11/main" uri="{DE250136-89BD-433C-8126-D09CA5730AF9}">
        <x15:connection id="4a7aebf1-b75e-4301-9898-87f411f81919"/>
      </ext>
    </extLst>
  </connection>
  <connection id="2" xr16:uid="{FA0DF679-3C89-4B78-A46F-93A0C40BDE82}" name="Produkte" type="100" refreshedVersion="8">
    <extLst>
      <ext xmlns:x15="http://schemas.microsoft.com/office/spreadsheetml/2010/11/main" uri="{DE250136-89BD-433C-8126-D09CA5730AF9}">
        <x15:connection id="321e2d4c-2582-4bf6-a831-0811258784a8"/>
      </ext>
    </extLst>
  </connection>
  <connection id="3" xr16:uid="{F1920146-3B6E-4FC9-9744-C870A5EE790D}" name="tblFarben" type="100" refreshedVersion="8">
    <extLst>
      <ext xmlns:x15="http://schemas.microsoft.com/office/spreadsheetml/2010/11/main" uri="{DE250136-89BD-433C-8126-D09CA5730AF9}">
        <x15:connection id="f0d29930-0abd-4a07-9ca7-e10c5d7c53c4"/>
      </ext>
    </extLst>
  </connection>
  <connection id="4" xr16:uid="{2525132C-270E-4A69-B732-89DB5D3B4FF8}" name="Text tblBestellungen" type="100" refreshedVersion="8">
    <extLst>
      <ext xmlns:x15="http://schemas.microsoft.com/office/spreadsheetml/2010/11/main" uri="{DE250136-89BD-433C-8126-D09CA5730AF9}">
        <x15:connection id="3fb35e36-85cb-4bc5-89d7-19e678327f3e"/>
      </ext>
    </extLst>
  </connection>
  <connection id="5" xr16:uid="{5C19E020-C1D5-48AF-BD33-4FC24AC9412E}" keepAlive="1" name="ThisWorkbookDataModel" description="Datenmodell" type="5" refreshedVersion="8" minRefreshableVersion="5">
    <dbPr connection="Data Model Connection" command="Model" commandType="1"/>
    <olapPr sendLocale="1" rowDrillCount="1000"/>
    <extLst>
      <ext xmlns:x15="http://schemas.microsoft.com/office/spreadsheetml/2010/11/main" uri="{DE250136-89BD-433C-8126-D09CA5730AF9}">
        <x15:connection id="" model="1"/>
      </ext>
    </extLst>
  </connection>
</connections>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15">
    <s v="ThisWorkbookDataModel"/>
    <s v="{[tblPosten].[ModellID].&amp;[10242]}"/>
    <s v="[Measures].[Umsatzsumme]"/>
    <s v="#,0.00"/>
    <s v="[tblBestellungen].[Verkäufer].&amp;[Hansen]"/>
    <s v="[tblBestellungen].[Verkäufer].&amp;[Bommel]"/>
    <s v="[tblBestellungen].[Verkäufer].&amp;[Kleber]"/>
    <s v="[tblBestellungen].[Verkäufer].&amp;[Franz]"/>
    <s v="[tblBestellungen].[Verkäufer].[All]"/>
    <s v="[tblBestellungen].[Quartal Text].[All]"/>
    <s v="[tblBestellungen].[Quartal Text].&amp;[2. Quartal]"/>
    <s v="[tblBestellungen].[Quartal Text].&amp;[1. Quartal]"/>
    <s v="[tblBestellungen].[Verkäufer].&amp;[Rückert]"/>
    <s v="{[tblBestellungen].[Verkäufer].[All]}"/>
    <s v="{[tblBestellungen].[Monatsname].[All]}"/>
  </metadataStrings>
  <mdxMetadata count="33">
    <mdx n="0" f="s">
      <ms ns="1" c="0"/>
    </mdx>
    <mdx n="0" f="v">
      <t c="1" si="3">
        <n x="2"/>
      </t>
    </mdx>
    <mdx n="0" f="v">
      <t c="2" si="3">
        <n x="2"/>
        <n x="4"/>
      </t>
    </mdx>
    <mdx n="0" f="v">
      <t c="2" si="3">
        <n x="2"/>
        <n x="5"/>
      </t>
    </mdx>
    <mdx n="0" f="m">
      <t c="1">
        <n x="6"/>
      </t>
    </mdx>
    <mdx n="0" f="m">
      <t c="1">
        <n x="2"/>
      </t>
    </mdx>
    <mdx n="0" f="m">
      <t c="1">
        <n x="5"/>
      </t>
    </mdx>
    <mdx n="0" f="m">
      <t c="1">
        <n x="7"/>
      </t>
    </mdx>
    <mdx n="0" f="m">
      <t c="1">
        <n x="4"/>
      </t>
    </mdx>
    <mdx n="0" f="m">
      <t c="1">
        <n x="8"/>
      </t>
    </mdx>
    <mdx n="0" f="m">
      <t c="1">
        <n x="9"/>
      </t>
    </mdx>
    <mdx n="0" f="m">
      <t c="1">
        <n x="10"/>
      </t>
    </mdx>
    <mdx n="0" f="m">
      <t c="1">
        <n x="11"/>
      </t>
    </mdx>
    <mdx n="0" f="m">
      <t c="1">
        <n x="12"/>
      </t>
    </mdx>
    <mdx n="0" f="v">
      <t c="3" si="3">
        <n x="2"/>
        <n x="4"/>
        <n x="9"/>
      </t>
    </mdx>
    <mdx n="0" f="v">
      <t c="3" si="3">
        <n x="2"/>
        <n x="4"/>
        <n x="10"/>
      </t>
    </mdx>
    <mdx n="0" f="v">
      <t c="3" si="3">
        <n x="2"/>
        <n x="4"/>
        <n x="11"/>
      </t>
    </mdx>
    <mdx n="0" f="v">
      <t c="3" si="3">
        <n x="2"/>
        <n x="5"/>
        <n x="9"/>
      </t>
    </mdx>
    <mdx n="0" f="v">
      <t c="3" si="3">
        <n x="2"/>
        <n x="12"/>
        <n x="9"/>
      </t>
    </mdx>
    <mdx n="0" f="v">
      <t c="3" si="3">
        <n x="2"/>
        <n x="7"/>
        <n x="11"/>
      </t>
    </mdx>
    <mdx n="0" f="v">
      <t c="3" si="3">
        <n x="2"/>
        <n x="8"/>
        <n x="11"/>
      </t>
    </mdx>
    <mdx n="0" f="v">
      <t c="3" si="3">
        <n x="2"/>
        <n x="7"/>
        <n x="10"/>
      </t>
    </mdx>
    <mdx n="0" f="v">
      <t c="3" si="3">
        <n x="2"/>
        <n x="8"/>
        <n x="10"/>
      </t>
    </mdx>
    <mdx n="0" f="v">
      <t c="3" si="3">
        <n x="2"/>
        <n x="7"/>
        <n x="9"/>
      </t>
    </mdx>
    <mdx n="0" f="v">
      <t c="3" si="3">
        <n x="2"/>
        <n x="8"/>
        <n x="9"/>
      </t>
    </mdx>
    <mdx n="0" f="v">
      <t c="3" si="3">
        <n x="2"/>
        <n x="12"/>
        <n x="11"/>
      </t>
    </mdx>
    <mdx n="0" f="v">
      <t c="3" si="3">
        <n x="2"/>
        <n x="12"/>
        <n x="10"/>
      </t>
    </mdx>
    <mdx n="0" f="v">
      <t c="3" si="3">
        <n x="2"/>
        <n x="6"/>
        <n x="11"/>
      </t>
    </mdx>
    <mdx n="0" f="v">
      <t c="3" si="3">
        <n x="2"/>
        <n x="6"/>
        <n x="10"/>
      </t>
    </mdx>
    <mdx n="0" f="v">
      <t c="3" si="3">
        <n x="2"/>
        <n x="6"/>
        <n x="9"/>
      </t>
    </mdx>
    <mdx n="0" f="v">
      <t c="3" si="3">
        <n x="2"/>
        <n x="5"/>
        <n x="11"/>
      </t>
    </mdx>
    <mdx n="0" f="v">
      <t c="3" si="3">
        <n x="2"/>
        <n x="5"/>
        <n x="10"/>
      </t>
    </mdx>
    <mdx n="0" f="v">
      <t c="3" si="3">
        <n x="2"/>
        <n x="14" s="1"/>
        <n x="13" s="1"/>
      </t>
    </mdx>
  </mdxMetadata>
  <valueMetadata count="33">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bk>
      <rc t="1" v="31"/>
    </bk>
    <bk>
      <rc t="1" v="32"/>
    </bk>
  </valueMetadata>
</metadata>
</file>

<file path=xl/sharedStrings.xml><?xml version="1.0" encoding="utf-8"?>
<sst xmlns="http://schemas.openxmlformats.org/spreadsheetml/2006/main" count="71" uniqueCount="40">
  <si>
    <t>Zeilenbeschriftungen</t>
  </si>
  <si>
    <t>Gesamtergebnis</t>
  </si>
  <si>
    <t>Jan</t>
  </si>
  <si>
    <t>Feb</t>
  </si>
  <si>
    <t>Mrz</t>
  </si>
  <si>
    <t>Apr</t>
  </si>
  <si>
    <t>Mai</t>
  </si>
  <si>
    <t>Jun</t>
  </si>
  <si>
    <t>ModellID</t>
  </si>
  <si>
    <t>Quartal1</t>
  </si>
  <si>
    <t>Quartal2</t>
  </si>
  <si>
    <t>Umsatzsumme</t>
  </si>
  <si>
    <t>Umsatzsumme2</t>
  </si>
  <si>
    <t>Quartal Text</t>
  </si>
  <si>
    <t>1. Quartal</t>
  </si>
  <si>
    <t>2. Quartal</t>
  </si>
  <si>
    <t>Jahr</t>
  </si>
  <si>
    <t>Quartalsname</t>
  </si>
  <si>
    <t>Monatsname</t>
  </si>
  <si>
    <t>10242</t>
  </si>
  <si>
    <t>2023 Ergebnis</t>
  </si>
  <si>
    <t>1. Quartal Ergebnis</t>
  </si>
  <si>
    <t>2. Quartal Ergebnis</t>
  </si>
  <si>
    <t>Bommel</t>
  </si>
  <si>
    <t>Franz</t>
  </si>
  <si>
    <t>Hansen</t>
  </si>
  <si>
    <t>Kleber</t>
  </si>
  <si>
    <t>Rückert</t>
  </si>
  <si>
    <t>Verkäufer</t>
  </si>
  <si>
    <t>Quartal2 Status</t>
  </si>
  <si>
    <t>Gesamter Umsatz</t>
  </si>
  <si>
    <t>Verkäufer:</t>
  </si>
  <si>
    <t>Verkäufer Name:</t>
  </si>
  <si>
    <t>Umsatzsumme:</t>
  </si>
  <si>
    <t>Bestellte Farben</t>
  </si>
  <si>
    <t>Basic</t>
  </si>
  <si>
    <t>Classic</t>
  </si>
  <si>
    <t>Trend</t>
  </si>
  <si>
    <t>Gesamtumsatz</t>
  </si>
  <si>
    <t>Differenz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</si>
</sst>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0.00\ %;0.00\ %"/>
  </numFmts>
  <fonts count="3" x14ac:knownFonts="1">
    <font>
      <sz val="10"/>
      <color theme="1"/>
      <name val="Aptos Narrow"/>
      <family val="2"/>
      <scheme val="minor"/>
    </font>
    <font>
      <sz val="10"/>
      <color theme="1"/>
      <name val="Aptos Narrow"/>
      <family val="2"/>
      <scheme val="minor"/>
    </font>
    <font>
      <b/>
      <sz val="10"/>
      <color theme="1"/>
      <name val="Aptos Narrow"/>
      <family val="2"/>
      <scheme val="minor"/>
    </font>
  </fonts>
  <fills count="2">
    <fill>
      <patternFill patternType="none"/>
    </fill>
    <fill>
      <patternFill patternType="gray125"/>
    </fill>
  </fills>
  <borders count="1">
    <border>
      <left/>
      <right/>
      <top/>
      <bottom/>
      <diagonal/>
    </border>
  </borders>
  <cellStyleXfs count="2">
    <xf numFmtId="0" fontId="0" fillId="0" borderId="0"/>
    <xf numFmtId="9" fontId="1" fillId="0" borderId="0" applyFont="0" applyFill="0" applyBorder="0" applyAlignment="0" applyProtection="0"/>
  </cellStyleXfs>
  <cellXfs count="7">
    <xf numFmtId="0" fontId="0" fillId="0" borderId="0" xfId="0"/>
    <xf numFmtId="0" fontId="0" fillId="0" borderId="0" xfId="0" pivotButton="1"/>
    <xf numFmtId="0" fontId="0" fillId="0" borderId="0" xfId="0" applyAlignment="1">
      <alignment horizontal="left"/>
    </xf>
    <xf numFmtId="4" fontId="0" fillId="0" borderId="0" xfId="0" applyNumberFormat="1"/>
    <xf numFmtId="10" fontId="0" fillId="0" borderId="0" xfId="1" applyNumberFormat="1" applyFont="1"/>
    <xf numFmtId="0" fontId="2" fillId="0" borderId="0" xfId="0" applyFont="1"/>
    <xf numFmtId="164" fontId="0" fillId="0" borderId="0" xfId="0" applyNumberFormat="1"/>
  </cellXfs>
  <cellStyles count="2">
    <cellStyle name="Prozent" xfId="1" builtinId="5"/>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volatileDependencies.xml><?xml version="1.0" encoding="utf-8"?>
<volTypes xmlns="http://schemas.openxmlformats.org/spreadsheetml/2006/main">
  <volType type="olapFunctions">
    <main first="ThisWorkbookDataModel">
      <tp t="e">
        <v>#N/A</v>
        <stp>1</stp>
        <tr r="C8" s="16"/>
        <tr r="B8" s="16"/>
        <tr r="D8" s="16"/>
        <tr r="D6" s="16"/>
        <tr r="D3" s="16"/>
        <tr r="D4" s="16"/>
        <tr r="D7" s="16"/>
        <tr r="D5" s="16"/>
        <tr r="C4" s="16"/>
        <tr r="A8" s="16"/>
        <tr r="C6" s="16"/>
        <tr r="D2" s="16"/>
        <tr r="B5" s="12"/>
        <tr r="C3" s="16"/>
        <tr r="B5" s="16"/>
        <tr r="B3" s="16"/>
        <tr r="B7" s="16"/>
        <tr r="C5" s="16"/>
        <tr r="A5" s="16"/>
        <tr r="C7" s="16"/>
        <tr r="B1" s="13"/>
        <tr r="A2" s="15"/>
        <tr r="A2" s="15"/>
        <tr r="A2" s="15"/>
        <tr r="B4" s="16"/>
        <tr r="B6" s="16"/>
        <tr r="A3" s="16"/>
        <tr r="B2" s="12"/>
        <tr r="A4" s="16"/>
        <tr r="B4" s="12"/>
        <tr r="B2" s="16"/>
        <tr r="A6" s="16"/>
        <tr r="C2" s="16"/>
        <tr r="B2" s="14"/>
        <tr r="A7" s="16"/>
        <tr r="A1" s="16"/>
        <tr r="B4" s="14"/>
      </tp>
    </main>
  </volType>
</volTypes>
</file>

<file path=xl/_rels/workbook.xml.rels><?xml version="1.0" encoding="UTF-8" standalone="yes"?>
<Relationships xmlns="http://schemas.openxmlformats.org/package/2006/relationships"><Relationship Id="rId13" Type="http://schemas.openxmlformats.org/officeDocument/2006/relationships/pivotCacheDefinition" Target="pivotCache/pivotCacheDefinition2.xml"/><Relationship Id="rId18" Type="http://schemas.openxmlformats.org/officeDocument/2006/relationships/pivotCacheDefinition" Target="pivotCache/pivotCacheDefinition7.xml"/><Relationship Id="rId26" Type="http://schemas.openxmlformats.org/officeDocument/2006/relationships/sheetMetadata" Target="metadata.xml"/><Relationship Id="rId39" Type="http://schemas.openxmlformats.org/officeDocument/2006/relationships/customXml" Target="../customXml/item11.xml"/><Relationship Id="rId21" Type="http://schemas.microsoft.com/office/2007/relationships/slicerCache" Target="slicerCaches/slicerCache2.xml"/><Relationship Id="rId34" Type="http://schemas.openxmlformats.org/officeDocument/2006/relationships/customXml" Target="../customXml/item6.xml"/><Relationship Id="rId42" Type="http://schemas.openxmlformats.org/officeDocument/2006/relationships/customXml" Target="../customXml/item14.xml"/><Relationship Id="rId47" Type="http://schemas.openxmlformats.org/officeDocument/2006/relationships/customXml" Target="../customXml/item19.xml"/><Relationship Id="rId50" Type="http://schemas.openxmlformats.org/officeDocument/2006/relationships/customXml" Target="../customXml/item22.xml"/><Relationship Id="rId55" Type="http://schemas.openxmlformats.org/officeDocument/2006/relationships/customXml" Target="../customXml/item27.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pivotCacheDefinition" Target="pivotCache/pivotCacheDefinition5.xml"/><Relationship Id="rId29" Type="http://schemas.openxmlformats.org/officeDocument/2006/relationships/customXml" Target="../customXml/item1.xml"/><Relationship Id="rId11" Type="http://schemas.openxmlformats.org/officeDocument/2006/relationships/worksheet" Target="worksheets/sheet11.xml"/><Relationship Id="rId24" Type="http://schemas.openxmlformats.org/officeDocument/2006/relationships/styles" Target="styles.xml"/><Relationship Id="rId32" Type="http://schemas.openxmlformats.org/officeDocument/2006/relationships/customXml" Target="../customXml/item4.xml"/><Relationship Id="rId37" Type="http://schemas.openxmlformats.org/officeDocument/2006/relationships/customXml" Target="../customXml/item9.xml"/><Relationship Id="rId40" Type="http://schemas.openxmlformats.org/officeDocument/2006/relationships/customXml" Target="../customXml/item12.xml"/><Relationship Id="rId45" Type="http://schemas.openxmlformats.org/officeDocument/2006/relationships/customXml" Target="../customXml/item17.xml"/><Relationship Id="rId53" Type="http://schemas.openxmlformats.org/officeDocument/2006/relationships/customXml" Target="../customXml/item25.xml"/><Relationship Id="rId58" Type="http://schemas.openxmlformats.org/officeDocument/2006/relationships/customXml" Target="../customXml/item30.xml"/><Relationship Id="rId5" Type="http://schemas.openxmlformats.org/officeDocument/2006/relationships/worksheet" Target="worksheets/sheet5.xml"/><Relationship Id="rId19" Type="http://schemas.openxmlformats.org/officeDocument/2006/relationships/pivotCacheDefinition" Target="pivotCache/pivotCacheDefinition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3.xml"/><Relationship Id="rId22" Type="http://schemas.openxmlformats.org/officeDocument/2006/relationships/theme" Target="theme/theme1.xml"/><Relationship Id="rId27" Type="http://schemas.openxmlformats.org/officeDocument/2006/relationships/powerPivotData" Target="model/item.data"/><Relationship Id="rId30" Type="http://schemas.openxmlformats.org/officeDocument/2006/relationships/customXml" Target="../customXml/item2.xml"/><Relationship Id="rId35" Type="http://schemas.openxmlformats.org/officeDocument/2006/relationships/customXml" Target="../customXml/item7.xml"/><Relationship Id="rId43" Type="http://schemas.openxmlformats.org/officeDocument/2006/relationships/customXml" Target="../customXml/item15.xml"/><Relationship Id="rId48" Type="http://schemas.openxmlformats.org/officeDocument/2006/relationships/customXml" Target="../customXml/item20.xml"/><Relationship Id="rId56" Type="http://schemas.openxmlformats.org/officeDocument/2006/relationships/customXml" Target="../customXml/item28.xml"/><Relationship Id="rId8" Type="http://schemas.openxmlformats.org/officeDocument/2006/relationships/worksheet" Target="worksheets/sheet8.xml"/><Relationship Id="rId51" Type="http://schemas.openxmlformats.org/officeDocument/2006/relationships/customXml" Target="../customXml/item23.xml"/><Relationship Id="rId3" Type="http://schemas.openxmlformats.org/officeDocument/2006/relationships/worksheet" Target="worksheets/sheet3.xml"/><Relationship Id="rId12" Type="http://schemas.openxmlformats.org/officeDocument/2006/relationships/pivotCacheDefinition" Target="pivotCache/pivotCacheDefinition1.xml"/><Relationship Id="rId17" Type="http://schemas.openxmlformats.org/officeDocument/2006/relationships/pivotCacheDefinition" Target="pivotCache/pivotCacheDefinition6.xml"/><Relationship Id="rId25" Type="http://schemas.openxmlformats.org/officeDocument/2006/relationships/sharedStrings" Target="sharedStrings.xml"/><Relationship Id="rId33" Type="http://schemas.openxmlformats.org/officeDocument/2006/relationships/customXml" Target="../customXml/item5.xml"/><Relationship Id="rId38" Type="http://schemas.openxmlformats.org/officeDocument/2006/relationships/customXml" Target="../customXml/item10.xml"/><Relationship Id="rId46" Type="http://schemas.openxmlformats.org/officeDocument/2006/relationships/customXml" Target="../customXml/item18.xml"/><Relationship Id="rId59" Type="http://schemas.openxmlformats.org/officeDocument/2006/relationships/customXml" Target="../customXml/item31.xml"/><Relationship Id="rId20" Type="http://schemas.microsoft.com/office/2007/relationships/slicerCache" Target="slicerCaches/slicerCache1.xml"/><Relationship Id="rId41" Type="http://schemas.openxmlformats.org/officeDocument/2006/relationships/customXml" Target="../customXml/item13.xml"/><Relationship Id="rId54" Type="http://schemas.openxmlformats.org/officeDocument/2006/relationships/customXml" Target="../customXml/item2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pivotCacheDefinition" Target="pivotCache/pivotCacheDefinition4.xml"/><Relationship Id="rId23" Type="http://schemas.openxmlformats.org/officeDocument/2006/relationships/connections" Target="connections.xml"/><Relationship Id="rId28" Type="http://schemas.openxmlformats.org/officeDocument/2006/relationships/calcChain" Target="calcChain.xml"/><Relationship Id="rId36" Type="http://schemas.openxmlformats.org/officeDocument/2006/relationships/customXml" Target="../customXml/item8.xml"/><Relationship Id="rId49" Type="http://schemas.openxmlformats.org/officeDocument/2006/relationships/customXml" Target="../customXml/item21.xml"/><Relationship Id="rId57" Type="http://schemas.openxmlformats.org/officeDocument/2006/relationships/customXml" Target="../customXml/item29.xml"/><Relationship Id="rId10" Type="http://schemas.openxmlformats.org/officeDocument/2006/relationships/worksheet" Target="worksheets/sheet10.xml"/><Relationship Id="rId31" Type="http://schemas.openxmlformats.org/officeDocument/2006/relationships/customXml" Target="../customXml/item3.xml"/><Relationship Id="rId44" Type="http://schemas.openxmlformats.org/officeDocument/2006/relationships/customXml" Target="../customXml/item16.xml"/><Relationship Id="rId52" Type="http://schemas.openxmlformats.org/officeDocument/2006/relationships/customXml" Target="../customXml/item24.xml"/><Relationship Id="rId60" Type="http://schemas.openxmlformats.org/officeDocument/2006/relationships/volatileDependencies" Target="volatileDependenci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pivotSource>
    <c:name>[Auswertung_Gwand_GmbH.xlsx]Hierarchie Diagramm!PivotTable1</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de-DE"/>
              <a:t>Umsätze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col"/>
        <c:grouping val="clustered"/>
        <c:varyColors val="0"/>
        <c:ser>
          <c:idx val="0"/>
          <c:order val="0"/>
          <c:tx>
            <c:strRef>
              <c:f>'Hierarchie Diagramm'!$D$1</c:f>
              <c:strCache>
                <c:ptCount val="1"/>
                <c:pt idx="0">
                  <c:v>Ergebnis</c:v>
                </c:pt>
              </c:strCache>
            </c:strRef>
          </c:tx>
          <c:spPr>
            <a:solidFill>
              <a:schemeClr val="accent1"/>
            </a:solidFill>
            <a:ln>
              <a:noFill/>
            </a:ln>
            <a:effectLst/>
          </c:spPr>
          <c:invertIfNegative val="0"/>
          <c:cat>
            <c:multiLvlStrRef>
              <c:f>'Hierarchie Diagramm'!$A$2:$C$8</c:f>
              <c:multiLvlStrCache>
                <c:ptCount val="6"/>
                <c:lvl>
                  <c:pt idx="0">
                    <c:v>Jan</c:v>
                  </c:pt>
                  <c:pt idx="1">
                    <c:v>Feb</c:v>
                  </c:pt>
                  <c:pt idx="2">
                    <c:v>Mrz</c:v>
                  </c:pt>
                  <c:pt idx="3">
                    <c:v>Apr</c:v>
                  </c:pt>
                  <c:pt idx="4">
                    <c:v>Mai</c:v>
                  </c:pt>
                  <c:pt idx="5">
                    <c:v>Jun</c:v>
                  </c:pt>
                </c:lvl>
                <c:lvl>
                  <c:pt idx="0">
                    <c:v>1. Quartal</c:v>
                  </c:pt>
                  <c:pt idx="3">
                    <c:v>2. Quartal</c:v>
                  </c:pt>
                </c:lvl>
                <c:lvl>
                  <c:pt idx="0">
                    <c:v>2023</c:v>
                  </c:pt>
                </c:lvl>
              </c:multiLvlStrCache>
            </c:multiLvlStrRef>
          </c:cat>
          <c:val>
            <c:numRef>
              <c:f>'Hierarchie Diagramm'!$D$2:$D$8</c:f>
              <c:numCache>
                <c:formatCode>#,##0.00</c:formatCode>
                <c:ptCount val="6"/>
                <c:pt idx="0">
                  <c:v>19567.400000000001</c:v>
                </c:pt>
                <c:pt idx="1">
                  <c:v>19659.060000000009</c:v>
                </c:pt>
                <c:pt idx="2">
                  <c:v>17821.599999999999</c:v>
                </c:pt>
                <c:pt idx="3">
                  <c:v>31440.039999999997</c:v>
                </c:pt>
                <c:pt idx="4">
                  <c:v>31459.230000000007</c:v>
                </c:pt>
                <c:pt idx="5">
                  <c:v>14099.35</c:v>
                </c:pt>
              </c:numCache>
            </c:numRef>
          </c:val>
          <c:extLst>
            <c:ext xmlns:c16="http://schemas.microsoft.com/office/drawing/2014/chart" uri="{C3380CC4-5D6E-409C-BE32-E72D297353CC}">
              <c16:uniqueId val="{00000000-0C1C-478E-8EC9-B95A22DB9CD5}"/>
            </c:ext>
          </c:extLst>
        </c:ser>
        <c:dLbls>
          <c:showLegendKey val="0"/>
          <c:showVal val="0"/>
          <c:showCatName val="0"/>
          <c:showSerName val="0"/>
          <c:showPercent val="0"/>
          <c:showBubbleSize val="0"/>
        </c:dLbls>
        <c:gapWidth val="219"/>
        <c:overlap val="-27"/>
        <c:axId val="1508727375"/>
        <c:axId val="1508724975"/>
      </c:barChart>
      <c:catAx>
        <c:axId val="1508727375"/>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508724975"/>
        <c:crosses val="autoZero"/>
        <c:auto val="1"/>
        <c:lblAlgn val="ctr"/>
        <c:lblOffset val="100"/>
        <c:noMultiLvlLbl val="0"/>
      </c:catAx>
      <c:valAx>
        <c:axId val="1508724975"/>
        <c:scaling>
          <c:orientation val="minMax"/>
        </c:scaling>
        <c:delete val="0"/>
        <c:axPos val="l"/>
        <c:majorGridlines>
          <c:spPr>
            <a:ln w="9525" cap="flat" cmpd="sng" algn="ctr">
              <a:solidFill>
                <a:schemeClr val="tx1">
                  <a:lumMod val="15000"/>
                  <a:lumOff val="85000"/>
                </a:schemeClr>
              </a:solidFill>
              <a:round/>
            </a:ln>
            <a:effectLst/>
          </c:spPr>
        </c:majorGridlines>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1508727375"/>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extLst>
    <c:ext xmlns:c14="http://schemas.microsoft.com/office/drawing/2007/8/2/chart" uri="{781A3756-C4B2-4CAC-9D66-4F8BD8637D16}">
      <c14:pivotOptions>
        <c14:dropZoneFilter val="1"/>
        <c14:dropZoneCategories val="1"/>
        <c14:dropZoneData val="1"/>
        <c14:dropZonesVisible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30480</xdr:colOff>
      <xdr:row>0</xdr:row>
      <xdr:rowOff>152400</xdr:rowOff>
    </xdr:from>
    <xdr:to>
      <xdr:col>10</xdr:col>
      <xdr:colOff>78105</xdr:colOff>
      <xdr:row>7</xdr:row>
      <xdr:rowOff>137160</xdr:rowOff>
    </xdr:to>
    <xdr:sp macro="" textlink="">
      <xdr:nvSpPr>
        <xdr:cNvPr id="2" name="Textfeld 1">
          <a:extLst>
            <a:ext uri="{FF2B5EF4-FFF2-40B4-BE49-F238E27FC236}">
              <a16:creationId xmlns:a16="http://schemas.microsoft.com/office/drawing/2014/main" id="{9B838F43-FB44-47AD-81D5-C40D7A0B64BF}"/>
            </a:ext>
          </a:extLst>
        </xdr:cNvPr>
        <xdr:cNvSpPr txBox="1"/>
      </xdr:nvSpPr>
      <xdr:spPr>
        <a:xfrm>
          <a:off x="5783580" y="152400"/>
          <a:ext cx="3217545" cy="121158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Achtung</a:t>
          </a:r>
          <a:r>
            <a:rPr lang="de-DE" sz="1100"/>
            <a:t>: Zuerst muss der Dateipfad der Datenquelle angepasst werden.</a:t>
          </a:r>
        </a:p>
        <a:p>
          <a:r>
            <a:rPr lang="de-DE" sz="1100"/>
            <a:t>Power</a:t>
          </a:r>
          <a:r>
            <a:rPr lang="de-DE" sz="1100" baseline="0"/>
            <a:t> Pivot --&gt; Externe Daten abrufen --&gt; Vorhandene Verbindungen.</a:t>
          </a:r>
        </a:p>
        <a:p>
          <a:r>
            <a:rPr lang="de-DE" sz="1100" baseline="0"/>
            <a:t>Siehe Buch Seite 297.</a:t>
          </a:r>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556260</xdr:colOff>
      <xdr:row>0</xdr:row>
      <xdr:rowOff>53340</xdr:rowOff>
    </xdr:from>
    <xdr:to>
      <xdr:col>10</xdr:col>
      <xdr:colOff>373380</xdr:colOff>
      <xdr:row>16</xdr:row>
      <xdr:rowOff>167640</xdr:rowOff>
    </xdr:to>
    <xdr:graphicFrame macro="">
      <xdr:nvGraphicFramePr>
        <xdr:cNvPr id="2" name="Diagramm 1">
          <a:extLst>
            <a:ext uri="{FF2B5EF4-FFF2-40B4-BE49-F238E27FC236}">
              <a16:creationId xmlns:a16="http://schemas.microsoft.com/office/drawing/2014/main" id="{A916F2DF-441E-AE3A-DD82-58E9AA834B6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381000</xdr:colOff>
      <xdr:row>0</xdr:row>
      <xdr:rowOff>45721</xdr:rowOff>
    </xdr:from>
    <xdr:to>
      <xdr:col>6</xdr:col>
      <xdr:colOff>624840</xdr:colOff>
      <xdr:row>7</xdr:row>
      <xdr:rowOff>53340</xdr:rowOff>
    </xdr:to>
    <mc:AlternateContent xmlns:mc="http://schemas.openxmlformats.org/markup-compatibility/2006" xmlns:a14="http://schemas.microsoft.com/office/drawing/2010/main">
      <mc:Choice Requires="a14">
        <xdr:graphicFrame macro="">
          <xdr:nvGraphicFramePr>
            <xdr:cNvPr id="2" name="Monatsname">
              <a:extLst>
                <a:ext uri="{FF2B5EF4-FFF2-40B4-BE49-F238E27FC236}">
                  <a16:creationId xmlns:a16="http://schemas.microsoft.com/office/drawing/2014/main" id="{1D5EB119-49D7-B772-FC5C-E1F143725463}"/>
                </a:ext>
              </a:extLst>
            </xdr:cNvPr>
            <xdr:cNvGraphicFramePr/>
          </xdr:nvGraphicFramePr>
          <xdr:xfrm>
            <a:off x="0" y="0"/>
            <a:ext cx="0" cy="0"/>
          </xdr:xfrm>
          <a:graphic>
            <a:graphicData uri="http://schemas.microsoft.com/office/drawing/2010/slicer">
              <sle:slicer xmlns:sle="http://schemas.microsoft.com/office/drawing/2010/slicer" name="Monatsname"/>
            </a:graphicData>
          </a:graphic>
        </xdr:graphicFrame>
      </mc:Choice>
      <mc:Fallback xmlns="">
        <xdr:sp macro="" textlink="">
          <xdr:nvSpPr>
            <xdr:cNvPr id="0" name=""/>
            <xdr:cNvSpPr>
              <a:spLocks noTextEdit="1"/>
            </xdr:cNvSpPr>
          </xdr:nvSpPr>
          <xdr:spPr>
            <a:xfrm>
              <a:off x="3680460" y="45721"/>
              <a:ext cx="1828800" cy="1234439"/>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2</xdr:col>
      <xdr:colOff>297180</xdr:colOff>
      <xdr:row>0</xdr:row>
      <xdr:rowOff>45721</xdr:rowOff>
    </xdr:from>
    <xdr:to>
      <xdr:col>4</xdr:col>
      <xdr:colOff>320040</xdr:colOff>
      <xdr:row>10</xdr:row>
      <xdr:rowOff>30481</xdr:rowOff>
    </xdr:to>
    <mc:AlternateContent xmlns:mc="http://schemas.openxmlformats.org/markup-compatibility/2006" xmlns:a14="http://schemas.microsoft.com/office/drawing/2010/main">
      <mc:Choice Requires="a14">
        <xdr:graphicFrame macro="">
          <xdr:nvGraphicFramePr>
            <xdr:cNvPr id="3" name="Verkäufer">
              <a:extLst>
                <a:ext uri="{FF2B5EF4-FFF2-40B4-BE49-F238E27FC236}">
                  <a16:creationId xmlns:a16="http://schemas.microsoft.com/office/drawing/2014/main" id="{216B3B9D-3990-5B36-0343-5F1016FDF59D}"/>
                </a:ext>
              </a:extLst>
            </xdr:cNvPr>
            <xdr:cNvGraphicFramePr/>
          </xdr:nvGraphicFramePr>
          <xdr:xfrm>
            <a:off x="0" y="0"/>
            <a:ext cx="0" cy="0"/>
          </xdr:xfrm>
          <a:graphic>
            <a:graphicData uri="http://schemas.microsoft.com/office/drawing/2010/slicer">
              <sle:slicer xmlns:sle="http://schemas.microsoft.com/office/drawing/2010/slicer" name="Verkäufer"/>
            </a:graphicData>
          </a:graphic>
        </xdr:graphicFrame>
      </mc:Choice>
      <mc:Fallback xmlns="">
        <xdr:sp macro="" textlink="">
          <xdr:nvSpPr>
            <xdr:cNvPr id="0" name=""/>
            <xdr:cNvSpPr>
              <a:spLocks noTextEdit="1"/>
            </xdr:cNvSpPr>
          </xdr:nvSpPr>
          <xdr:spPr>
            <a:xfrm>
              <a:off x="2011680" y="45721"/>
              <a:ext cx="1607820" cy="173736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werden in Excel 2010 und höher unterstützt.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or" refreshedDate="45524.37752962963" createdVersion="5" refreshedVersion="8" minRefreshableVersion="3" recordCount="0" supportSubquery="1" supportAdvancedDrill="1" xr:uid="{51B5B027-633A-4A26-BD99-894C78EA67B3}">
  <cacheSource type="external" connectionId="5"/>
  <cacheFields count="4">
    <cacheField name="[Measures].[Umsatzsumme2]" caption="Umsatzsumme2" numFmtId="0" hierarchy="37" level="32767"/>
    <cacheField name="[tblBestellungen].[Datumsgruppen].[Jahr]" caption="Jahr" numFmtId="0" hierarchy="1" level="1">
      <sharedItems containsSemiMixedTypes="0" containsString="0" containsNumber="1" containsInteger="1" minValue="2023" maxValue="2023" count="1">
        <n v="2023"/>
      </sharedItems>
      <extLst>
        <ext xmlns:x15="http://schemas.microsoft.com/office/spreadsheetml/2010/11/main" uri="{4F2E5C28-24EA-4eb8-9CBF-B6C8F9C3D259}">
          <x15:cachedUniqueNames>
            <x15:cachedUniqueName index="0" name="[tblBestellungen].[Datumsgruppen].[Jahr].&amp;[2023]"/>
          </x15:cachedUniqueNames>
        </ext>
      </extLst>
    </cacheField>
    <cacheField name="[tblBestellungen].[Datumsgruppen].[Quartalsname]" caption="Quartalsname" numFmtId="0" hierarchy="1" level="2">
      <sharedItems count="2">
        <s v="1. Quartal"/>
        <s v="2. Quartal"/>
      </sharedItems>
      <extLst>
        <ext xmlns:x15="http://schemas.microsoft.com/office/spreadsheetml/2010/11/main" uri="{4F2E5C28-24EA-4eb8-9CBF-B6C8F9C3D259}">
          <x15:cachedUniqueNames>
            <x15:cachedUniqueName index="0" name="[tblBestellungen].[Datumsgruppen].[Quartalsname].&amp;[1. Quartal]"/>
            <x15:cachedUniqueName index="1" name="[tblBestellungen].[Datumsgruppen].[Quartalsname].&amp;[2. Quartal]"/>
          </x15:cachedUniqueNames>
        </ext>
      </extLst>
    </cacheField>
    <cacheField name="[tblBestellungen].[Datumsgruppen].[Monatsname]" caption="Monatsname" numFmtId="0" hierarchy="1" level="3">
      <sharedItems count="6">
        <s v="Jan"/>
        <s v="Feb"/>
        <s v="Mrz"/>
        <s v="Apr"/>
        <s v="Mai"/>
        <s v="Jun"/>
      </sharedItems>
      <extLst>
        <ext xmlns:x15="http://schemas.microsoft.com/office/spreadsheetml/2010/11/main" uri="{4F2E5C28-24EA-4eb8-9CBF-B6C8F9C3D259}">
          <x15:cachedUniqueNames>
            <x15:cachedUniqueName index="0" name="[tblBestellungen].[Datumsgruppen].[Monatsname].&amp;[Jan]"/>
            <x15:cachedUniqueName index="1" name="[tblBestellungen].[Datumsgruppen].[Monatsname].&amp;[Feb]"/>
            <x15:cachedUniqueName index="2" name="[tblBestellungen].[Datumsgruppen].[Monatsname].&amp;[Mrz]"/>
            <x15:cachedUniqueName index="3" name="[tblBestellungen].[Datumsgruppen].[Monatsname].&amp;[Apr]"/>
            <x15:cachedUniqueName index="4" name="[tblBestellungen].[Datumsgruppen].[Monatsname].&amp;[Mai]"/>
            <x15:cachedUniqueName index="5" name="[tblBestellungen].[Datumsgruppen].[Monatsname].&amp;[Jun]"/>
          </x15:cachedUniqueNames>
        </ext>
      </extLst>
    </cacheField>
  </cacheFields>
  <cacheHierarchies count="53">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Datumsgruppen]" caption="Datumsgruppen" defaultMemberUniqueName="[tblBestellungen].[Datumsgruppen].[All]" allUniqueName="[tblBestellungen].[Datumsgruppen].[All]" dimensionUniqueName="[tblBestellungen]" displayFolder="" count="4" unbalanced="0">
      <fieldsUsage count="4">
        <fieldUsage x="-1"/>
        <fieldUsage x="1"/>
        <fieldUsage x="2"/>
        <fieldUsage x="3"/>
      </fieldsUsage>
    </cacheHierarchy>
    <cacheHierarchy uniqueName="[tblBestellungen].[Verkäufer]" caption="Verkäufer" attribute="1" defaultMemberUniqueName="[tblBestellungen].[Verkäufer].[All]" allUniqueName="[tblBestellungen].[Verkäufer].[All]" dimensionUniqueName="[tblBestellungen]" displayFolder="" count="0" memberValueDatatype="130" unbalanced="0"/>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0" memberValueDatatype="130" unbalanced="0"/>
    <cacheHierarchy uniqueName="[tblBestellungen].[Quartal]" caption="Quartal" attribute="1" defaultMemberUniqueName="[tblBestellungen].[Quartal].[All]" allUniqueName="[tblBestellungen].[Quartal].[All]" dimensionUniqueName="[tblBestellungen]" displayFolder="" count="0" memberValueDatatype="20" unbalanced="0"/>
    <cacheHierarchy uniqueName="[tblBestellungen].[Quartal Text]" caption="Quartal Text" attribute="1" defaultMemberUniqueName="[tblBestellungen].[Quartal Text].[All]" allUniqueName="[tblBestellungen].[Quartal Text].[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 Bestellungen]" caption="Summe Bestellungen" attribute="1" defaultMemberUniqueName="[tblFarben].[Summe Bestellungen].[All]" allUniqueName="[tblFarben].[Summe Bestellungen].[All]" dimensionUniqueName="[tblFarben]" displayFolder="" count="0" memberValueDatatype="20" unbalanced="0"/>
    <cacheHierarchy uniqueName="[tblFarben].[Anzahl Farben]" caption="Anzahl Farben" attribute="1" defaultMemberUniqueName="[tblFarben].[Anzahl Farben].[All]" allUniqueName="[tblFarben].[Anzahl Farb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0" memberValueDatatype="3" unbalanced="0"/>
    <cacheHierarchy uniqueName="[tblPosten].[Farbe]" caption="Farbe" attribute="1" defaultMemberUniqueName="[tblPosten].[Farbe].[All]" allUniqueName="[tblPosten].[Farbe].[All]" dimensionUniqueName="[tblPosten]" displayFolder="" count="0" memberValueDatatype="3" unbalanced="0"/>
    <cacheHierarchy uniqueName="[tblPosten].[Größe]" caption="Größe" attribute="1" defaultMemberUniqueName="[tblPosten].[Größe].[All]" allUniqueName="[tblPosten].[Größe].[All]" dimensionUniqueName="[tblPosten]" displayFolder="" count="0" memberValueDatatype="130" unbalanced="0"/>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0" unbalanced="0"/>
    <cacheHierarchy uniqueName="[tblPosten].[Umsatz Netto]" caption="Umsatz Netto" attribute="1" defaultMemberUniqueName="[tblPosten].[Umsatz Netto].[All]" allUniqueName="[tblPosten].[Umsatz Netto].[All]" dimensionUniqueName="[tblPosten]" displayFolder="" count="0" memberValueDatatype="5" unbalanced="0"/>
    <cacheHierarchy uniqueName="[tblPosten].[Provision Betrag]" caption="Provision Betrag" attribute="1" defaultMemberUniqueName="[tblPosten].[Provision Betrag].[All]" allUniqueName="[tblPosten].[Provision Betrag].[All]" dimensionUniqueName="[tblPosten]" displayFolder="" count="0" memberValueDatatype="5" unbalanced="0"/>
    <cacheHierarchy uniqueName="[tblPosten].[Sonderbonus]" caption="Sonderbonus" attribute="1" defaultMemberUniqueName="[tblPosten].[Sonderbonus].[All]" allUniqueName="[tblPosten].[Sonderbonus].[All]" dimensionUniqueName="[tblPosten]" displayFolder="" count="0" memberValueDatatype="5" unbalanced="0"/>
    <cacheHierarchy uniqueName="[tblPosten].[Sonderbonus Betrag]" caption="Sonderbonus Betrag" attribute="1" defaultMemberUniqueName="[tblPosten].[Sonderbonus Betrag].[All]" allUniqueName="[tblPosten].[Sonderbonus Betrag].[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0" memberValueDatatype="3"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6" unbalanced="0"/>
    <cacheHierarchy uniqueName="[tblProdukte].[Provision Prozent]" caption="Provision Prozent" attribute="1" defaultMemberUniqueName="[tblProdukte].[Provision Prozent].[All]" allUniqueName="[tblProdukte].[Provision Prozent].[All]" dimensionUniqueName="[tblProdukte]" displayFolder="" count="0" memberValueDatatype="5" unbalanced="0"/>
    <cacheHierarchy uniqueName="[tblProdukte].[Provision SWITCH]" caption="Provision SWITCH" attribute="1" defaultMemberUniqueName="[tblProdukte].[Provision SWITCH].[All]" allUniqueName="[tblProdukte].[Provision SWITCH].[All]" dimensionUniqueName="[tblProdukte]" displayFolder="" count="0" memberValueDatatype="5" unbalanced="0"/>
    <cacheHierarchy uniqueName="[tblBestellungen].[Datum]" caption="Datum" attribute="1" time="1" defaultMemberUniqueName="[tblBestellungen].[Datum].[All]" allUniqueName="[tblBestellungen].[Datum].[All]" dimensionUniqueName="[tblBestellungen]" displayFolder="" count="0" memberValueDatatype="7" unbalanced="0" hidden="1"/>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Sonderbonus 2]" caption="Sonderbonus 2" attribute="1" defaultMemberUniqueName="[tblPosten].[Sonderbonus 2].[All]" allUniqueName="[tblPosten].[Sonderbonus 2].[All]" dimensionUniqueName="[tblPosten]" displayFolder="" count="0" memberValueDatatype="5" unbalanced="0" hidden="1"/>
    <cacheHierarchy uniqueName="[tblProdukte].[Provision 2]" caption="Provision 2" attribute="1" defaultMemberUniqueName="[tblProdukte].[Provision 2].[All]" allUniqueName="[tblProdukte].[Provision 2].[All]" dimensionUniqueName="[tblProdukte]" displayFolder="" count="0" memberValueDatatype="5" unbalanced="0" hidden="1"/>
    <cacheHierarchy uniqueName="[Measures].[Summe von Umsatz Netto]" caption="Summe von Umsatz Netto" measure="1" displayFolder="" measureGroup="tblPosten" count="0">
      <extLst>
        <ext xmlns:x15="http://schemas.microsoft.com/office/spreadsheetml/2010/11/main" uri="{B97F6D7D-B522-45F9-BDA1-12C45D357490}">
          <x15:cacheHierarchy aggregatedColumn="17"/>
        </ext>
      </extLst>
    </cacheHierarchy>
    <cacheHierarchy uniqueName="[Measures].[Summe von Provision Betrag]" caption="Summe von Provision Betrag" measure="1" displayFolder="" measureGroup="tblPosten" count="0">
      <extLst>
        <ext xmlns:x15="http://schemas.microsoft.com/office/spreadsheetml/2010/11/main" uri="{B97F6D7D-B522-45F9-BDA1-12C45D357490}">
          <x15:cacheHierarchy aggregatedColumn="18"/>
        </ext>
      </extLst>
    </cacheHierarchy>
    <cacheHierarchy uniqueName="[Measures].[Summe von Bestellmenge]" caption="Summe von Bestellmenge" measure="1" displayFolder="" measureGroup="tblPosten" count="0">
      <extLst>
        <ext xmlns:x15="http://schemas.microsoft.com/office/spreadsheetml/2010/11/main" uri="{B97F6D7D-B522-45F9-BDA1-12C45D357490}">
          <x15:cacheHierarchy aggregatedColumn="15"/>
        </ext>
      </extLst>
    </cacheHierarchy>
    <cacheHierarchy uniqueName="[Measures].[Umsatzsumme]" caption="Umsatzsumme" measure="1" displayFolder="" measureGroup="tblPosten" count="0"/>
    <cacheHierarchy uniqueName="[Measures].[Umsatzsumme2]" caption="Umsatzsumme2" measure="1" displayFolder="" measureGroup="tblPosten" count="0" oneField="1">
      <fieldsUsage count="1">
        <fieldUsage x="0"/>
      </fieldsUsage>
    </cacheHierarchy>
    <cacheHierarchy uniqueName="[Measures].[Summe Bestellmenge]" caption="Summe Bestellmenge" measure="1" displayFolder="" measureGroup="tblPosten" count="0"/>
    <cacheHierarchy uniqueName="[Measures].[Quartal1]" caption="Quartal1" measure="1" displayFolder="" measureGroup="tblPosten" count="0"/>
    <cacheHierarchy uniqueName="[Measures].[ProzDifferenz]" caption="ProzDifferenz" measure="1" displayFolder="" measureGroup="tblPosten" count="0"/>
    <cacheHierarchy uniqueName="[Measures].[Bestellmenge Rot]" caption="Bestellmenge Rot" measure="1" displayFolder="" measureGroup="tblPosten" count="0"/>
    <cacheHierarchy uniqueName="[Measures].[Rot Prozentual]" caption="Rot Prozentual" measure="1" displayFolder="" measureGroup="tblPosten" count="0"/>
    <cacheHierarchy uniqueName="[Measures].[Bestellte Farben]" caption="Bestellte Farben" measure="1" displayFolder="" measureGroup="tblPosten" count="0"/>
    <cacheHierarchy uniqueName="[Measures].[ProzDifferenz 2]" caption="ProzDifferenz 2" measure="1" displayFolder="" measureGroup="tblPosten" count="0"/>
    <cacheHierarchy uniqueName="[Measures].[Quartal2]" caption="Quartal2" measure="1" displayFolder="" measureGroup="tblPosten" count="0"/>
    <cacheHierarchy uniqueName="[Measures].[__XL_Count tblProdukte]" caption="__XL_Count tblProdukte" measure="1" displayFolder="" measureGroup="tblProdukte" count="0" hidden="1"/>
    <cacheHierarchy uniqueName="[Measures].[__XL_Count tblBestellungen]" caption="__XL_Count tblBestellungen" measure="1" displayFolder="" measureGroup="tblBestellungen"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2 Goal]" caption="_Quartal2 Goal" measure="1" displayFolder="" measureGroup="tblPosten" count="0" hidden="1"/>
    <cacheHierarchy uniqueName="[Measures].[_Quartal2 Status]" caption="_Quartal2 Status" measure="1" iconSet="6" displayFolder="" measureGroup="tblPosten" count="0" hidden="1"/>
  </cacheHierarchies>
  <kpis count="1">
    <kpi uniqueName="Quartal2" caption="Quartal2" displayFolder="" measureGroup="tblPosten" parent="" value="[Measures].[Quartal2]" goal="[Measures].[_Quartal2 Goal]" status="[Measures].[_Quartal2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or" refreshedDate="45524.377532523147" createdVersion="5" refreshedVersion="8" minRefreshableVersion="3" recordCount="0" supportSubquery="1" supportAdvancedDrill="1" xr:uid="{0F064C5E-5452-46D0-9EAC-7CA2464E0854}">
  <cacheSource type="external" connectionId="5"/>
  <cacheFields count="10">
    <cacheField name="[tblFarben].[Bezeichnung].[Bezeichnung]" caption="Bezeichnung" numFmtId="0" hierarchy="8" level="1">
      <sharedItems count="3">
        <s v="Blau"/>
        <s v="Schwarz"/>
        <s v="Weiß"/>
      </sharedItems>
    </cacheField>
    <cacheField name="[tblProdukte].[ModellID].[ModellID]" caption="ModellID" numFmtId="0" hierarchy="21" level="1">
      <sharedItems containsSemiMixedTypes="0" containsString="0" containsNumber="1" containsInteger="1" minValue="10050" maxValue="10243" count="13">
        <n v="10050"/>
        <n v="10053"/>
        <n v="10055"/>
        <n v="10108"/>
        <n v="10109"/>
        <n v="10110"/>
        <n v="10230"/>
        <n v="10235"/>
        <n v="10238"/>
        <n v="10239"/>
        <n v="10240"/>
        <n v="10242"/>
        <n v="10243"/>
      </sharedItems>
      <extLst>
        <ext xmlns:x15="http://schemas.microsoft.com/office/spreadsheetml/2010/11/main" uri="{4F2E5C28-24EA-4eb8-9CBF-B6C8F9C3D259}">
          <x15:cachedUniqueNames>
            <x15:cachedUniqueName index="0" name="[tblProdukte].[ModellID].&amp;[10050]"/>
            <x15:cachedUniqueName index="1" name="[tblProdukte].[ModellID].&amp;[10053]"/>
            <x15:cachedUniqueName index="2" name="[tblProdukte].[ModellID].&amp;[10055]"/>
            <x15:cachedUniqueName index="3" name="[tblProdukte].[ModellID].&amp;[10108]"/>
            <x15:cachedUniqueName index="4" name="[tblProdukte].[ModellID].&amp;[10109]"/>
            <x15:cachedUniqueName index="5" name="[tblProdukte].[ModellID].&amp;[10110]"/>
            <x15:cachedUniqueName index="6" name="[tblProdukte].[ModellID].&amp;[10230]"/>
            <x15:cachedUniqueName index="7" name="[tblProdukte].[ModellID].&amp;[10235]"/>
            <x15:cachedUniqueName index="8" name="[tblProdukte].[ModellID].&amp;[10238]"/>
            <x15:cachedUniqueName index="9" name="[tblProdukte].[ModellID].&amp;[10239]"/>
            <x15:cachedUniqueName index="10" name="[tblProdukte].[ModellID].&amp;[10240]"/>
            <x15:cachedUniqueName index="11" name="[tblProdukte].[ModellID].&amp;[10242]"/>
            <x15:cachedUniqueName index="12" name="[tblProdukte].[ModellID].&amp;[10243]"/>
          </x15:cachedUniqueNames>
        </ext>
      </extLst>
    </cacheField>
    <cacheField name="[Measures].[Umsatzsumme2]" caption="Umsatzsumme2" numFmtId="0" hierarchy="37" level="32767"/>
    <cacheField name="[tblPosten].[Modellinfo].[ModellID]" caption="ModellID" numFmtId="0" hierarchy="16" level="1">
      <sharedItems containsSemiMixedTypes="0" containsString="0" containsNumber="1" containsInteger="1" minValue="10050" maxValue="10243" count="13">
        <n v="10050"/>
        <n v="10053"/>
        <n v="10055"/>
        <n v="10108"/>
        <n v="10109"/>
        <n v="10110"/>
        <n v="10230"/>
        <n v="10235"/>
        <n v="10238"/>
        <n v="10239"/>
        <n v="10240"/>
        <n v="10242"/>
        <n v="10243"/>
      </sharedItems>
      <extLst>
        <ext xmlns:x15="http://schemas.microsoft.com/office/spreadsheetml/2010/11/main" uri="{4F2E5C28-24EA-4eb8-9CBF-B6C8F9C3D259}">
          <x15:cachedUniqueNames>
            <x15:cachedUniqueName index="0" name="[tblPosten].[Modellinfo].[ModellID].&amp;[10050]"/>
            <x15:cachedUniqueName index="1" name="[tblPosten].[Modellinfo].[ModellID].&amp;[10053]"/>
            <x15:cachedUniqueName index="2" name="[tblPosten].[Modellinfo].[ModellID].&amp;[10055]"/>
            <x15:cachedUniqueName index="3" name="[tblPosten].[Modellinfo].[ModellID].&amp;[10108]"/>
            <x15:cachedUniqueName index="4" name="[tblPosten].[Modellinfo].[ModellID].&amp;[10109]"/>
            <x15:cachedUniqueName index="5" name="[tblPosten].[Modellinfo].[ModellID].&amp;[10110]"/>
            <x15:cachedUniqueName index="6" name="[tblPosten].[Modellinfo].[ModellID].&amp;[10230]"/>
            <x15:cachedUniqueName index="7" name="[tblPosten].[Modellinfo].[ModellID].&amp;[10235]"/>
            <x15:cachedUniqueName index="8" name="[tblPosten].[Modellinfo].[ModellID].&amp;[10238]"/>
            <x15:cachedUniqueName index="9" name="[tblPosten].[Modellinfo].[ModellID].&amp;[10239]"/>
            <x15:cachedUniqueName index="10" name="[tblPosten].[Modellinfo].[ModellID].&amp;[10240]"/>
            <x15:cachedUniqueName index="11" name="[tblPosten].[Modellinfo].[ModellID].&amp;[10242]"/>
            <x15:cachedUniqueName index="12" name="[tblPosten].[Modellinfo].[ModellID].&amp;[10243]"/>
          </x15:cachedUniqueNames>
        </ext>
      </extLst>
    </cacheField>
    <cacheField name="[tblPosten].[Modellinfo].[Farbe]" caption="Farbe" numFmtId="0" hierarchy="16" level="2">
      <sharedItems containsSemiMixedTypes="0" containsNonDate="0" containsString="0"/>
    </cacheField>
    <cacheField name="[tblPosten].[Modellinfo].[Größe]" caption="Größe" numFmtId="0" hierarchy="16" level="3">
      <sharedItems containsSemiMixedTypes="0" containsNonDate="0" containsString="0"/>
    </cacheField>
    <cacheField name="[tblPosten].[ModellID].[ModellID]" caption="ModellID" numFmtId="0" hierarchy="12" level="1">
      <sharedItems containsSemiMixedTypes="0" containsNonDate="0" containsString="0"/>
    </cacheField>
    <cacheField name="[tblBestellungen].[Datumsgruppen].[Jahr]" caption="Jahr" numFmtId="0" hierarchy="1" level="1">
      <sharedItems containsSemiMixedTypes="0" containsString="0" containsNumber="1" containsInteger="1" minValue="2023" maxValue="2023" count="1">
        <n v="2023"/>
      </sharedItems>
      <extLst>
        <ext xmlns:x15="http://schemas.microsoft.com/office/spreadsheetml/2010/11/main" uri="{4F2E5C28-24EA-4eb8-9CBF-B6C8F9C3D259}">
          <x15:cachedUniqueNames>
            <x15:cachedUniqueName index="0" name="[tblBestellungen].[Datumsgruppen].[Jahr].&amp;[2023]"/>
          </x15:cachedUniqueNames>
        </ext>
      </extLst>
    </cacheField>
    <cacheField name="[tblBestellungen].[Datumsgruppen].[Quartalsname]" caption="Quartalsname" numFmtId="0" hierarchy="1" level="2">
      <sharedItems count="2">
        <s v="1. Quartal"/>
        <s v="2. Quartal"/>
      </sharedItems>
      <extLst>
        <ext xmlns:x15="http://schemas.microsoft.com/office/spreadsheetml/2010/11/main" uri="{4F2E5C28-24EA-4eb8-9CBF-B6C8F9C3D259}">
          <x15:cachedUniqueNames>
            <x15:cachedUniqueName index="0" name="[tblBestellungen].[Datumsgruppen].[Quartalsname].&amp;[1. Quartal]"/>
            <x15:cachedUniqueName index="1" name="[tblBestellungen].[Datumsgruppen].[Quartalsname].&amp;[2. Quartal]"/>
          </x15:cachedUniqueNames>
        </ext>
      </extLst>
    </cacheField>
    <cacheField name="[tblBestellungen].[Datumsgruppen].[Monatsname]" caption="Monatsname" numFmtId="0" hierarchy="1" level="3">
      <sharedItems count="5">
        <s v="Feb"/>
        <s v="Mrz"/>
        <s v="Apr"/>
        <s v="Mai"/>
        <s v="Jun"/>
      </sharedItems>
      <extLst>
        <ext xmlns:x15="http://schemas.microsoft.com/office/spreadsheetml/2010/11/main" uri="{4F2E5C28-24EA-4eb8-9CBF-B6C8F9C3D259}">
          <x15:cachedUniqueNames>
            <x15:cachedUniqueName index="0" name="[tblBestellungen].[Datumsgruppen].[Monatsname].&amp;[Feb]"/>
            <x15:cachedUniqueName index="1" name="[tblBestellungen].[Datumsgruppen].[Monatsname].&amp;[Mrz]"/>
            <x15:cachedUniqueName index="2" name="[tblBestellungen].[Datumsgruppen].[Monatsname].&amp;[Apr]"/>
            <x15:cachedUniqueName index="3" name="[tblBestellungen].[Datumsgruppen].[Monatsname].&amp;[Mai]"/>
            <x15:cachedUniqueName index="4" name="[tblBestellungen].[Datumsgruppen].[Monatsname].&amp;[Jun]"/>
          </x15:cachedUniqueNames>
        </ext>
      </extLst>
    </cacheField>
  </cacheFields>
  <cacheHierarchies count="53">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Datumsgruppen]" caption="Datumsgruppen" defaultMemberUniqueName="[tblBestellungen].[Datumsgruppen].[All]" allUniqueName="[tblBestellungen].[Datumsgruppen].[All]" dimensionUniqueName="[tblBestellungen]" displayFolder="" count="4" unbalanced="0">
      <fieldsUsage count="4">
        <fieldUsage x="-1"/>
        <fieldUsage x="7"/>
        <fieldUsage x="8"/>
        <fieldUsage x="9"/>
      </fieldsUsage>
    </cacheHierarchy>
    <cacheHierarchy uniqueName="[tblBestellungen].[Verkäufer]" caption="Verkäufer" attribute="1" defaultMemberUniqueName="[tblBestellungen].[Verkäufer].[All]" allUniqueName="[tblBestellungen].[Verkäufer].[All]" dimensionUniqueName="[tblBestellungen]" displayFolder="" count="0" memberValueDatatype="130" unbalanced="0"/>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0" memberValueDatatype="130" unbalanced="0"/>
    <cacheHierarchy uniqueName="[tblBestellungen].[Quartal]" caption="Quartal" attribute="1" defaultMemberUniqueName="[tblBestellungen].[Quartal].[All]" allUniqueName="[tblBestellungen].[Quartal].[All]" dimensionUniqueName="[tblBestellungen]" displayFolder="" count="0" memberValueDatatype="20" unbalanced="0"/>
    <cacheHierarchy uniqueName="[tblBestellungen].[Quartal Text]" caption="Quartal Text" attribute="1" defaultMemberUniqueName="[tblBestellungen].[Quartal Text].[All]" allUniqueName="[tblBestellungen].[Quartal Text].[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2" memberValueDatatype="130" unbalanced="0">
      <fieldsUsage count="2">
        <fieldUsage x="-1"/>
        <fieldUsage x="0"/>
      </fieldsUsage>
    </cacheHierarchy>
    <cacheHierarchy uniqueName="[tblFarben].[Summe Bestellungen]" caption="Summe Bestellungen" attribute="1" defaultMemberUniqueName="[tblFarben].[Summe Bestellungen].[All]" allUniqueName="[tblFarben].[Summe Bestellungen].[All]" dimensionUniqueName="[tblFarben]" displayFolder="" count="0" memberValueDatatype="20" unbalanced="0"/>
    <cacheHierarchy uniqueName="[tblFarben].[Anzahl Farben]" caption="Anzahl Farben" attribute="1" defaultMemberUniqueName="[tblFarben].[Anzahl Farben].[All]" allUniqueName="[tblFarben].[Anzahl Farb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2" memberValueDatatype="3" unbalanced="0">
      <fieldsUsage count="2">
        <fieldUsage x="-1"/>
        <fieldUsage x="6"/>
      </fieldsUsage>
    </cacheHierarchy>
    <cacheHierarchy uniqueName="[tblPosten].[Farbe]" caption="Farbe" attribute="1" defaultMemberUniqueName="[tblPosten].[Farbe].[All]" allUniqueName="[tblPosten].[Farbe].[All]" dimensionUniqueName="[tblPosten]" displayFolder="" count="0" memberValueDatatype="3" unbalanced="0"/>
    <cacheHierarchy uniqueName="[tblPosten].[Größe]" caption="Größe" attribute="1" defaultMemberUniqueName="[tblPosten].[Größe].[All]" allUniqueName="[tblPosten].[Größe].[All]" dimensionUniqueName="[tblPosten]" displayFolder="" count="0" memberValueDatatype="130" unbalanced="0"/>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4" unbalanced="0">
      <fieldsUsage count="4">
        <fieldUsage x="-1"/>
        <fieldUsage x="3"/>
        <fieldUsage x="4"/>
        <fieldUsage x="5"/>
      </fieldsUsage>
    </cacheHierarchy>
    <cacheHierarchy uniqueName="[tblPosten].[Umsatz Netto]" caption="Umsatz Netto" attribute="1" defaultMemberUniqueName="[tblPosten].[Umsatz Netto].[All]" allUniqueName="[tblPosten].[Umsatz Netto].[All]" dimensionUniqueName="[tblPosten]" displayFolder="" count="0" memberValueDatatype="5" unbalanced="0"/>
    <cacheHierarchy uniqueName="[tblPosten].[Provision Betrag]" caption="Provision Betrag" attribute="1" defaultMemberUniqueName="[tblPosten].[Provision Betrag].[All]" allUniqueName="[tblPosten].[Provision Betrag].[All]" dimensionUniqueName="[tblPosten]" displayFolder="" count="0" memberValueDatatype="5" unbalanced="0"/>
    <cacheHierarchy uniqueName="[tblPosten].[Sonderbonus]" caption="Sonderbonus" attribute="1" defaultMemberUniqueName="[tblPosten].[Sonderbonus].[All]" allUniqueName="[tblPosten].[Sonderbonus].[All]" dimensionUniqueName="[tblPosten]" displayFolder="" count="0" memberValueDatatype="5" unbalanced="0"/>
    <cacheHierarchy uniqueName="[tblPosten].[Sonderbonus Betrag]" caption="Sonderbonus Betrag" attribute="1" defaultMemberUniqueName="[tblPosten].[Sonderbonus Betrag].[All]" allUniqueName="[tblPosten].[Sonderbonus Betrag].[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2" memberValueDatatype="3" unbalanced="0">
      <fieldsUsage count="2">
        <fieldUsage x="-1"/>
        <fieldUsage x="1"/>
      </fieldsUsage>
    </cacheHierarchy>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6" unbalanced="0"/>
    <cacheHierarchy uniqueName="[tblProdukte].[Provision Prozent]" caption="Provision Prozent" attribute="1" defaultMemberUniqueName="[tblProdukte].[Provision Prozent].[All]" allUniqueName="[tblProdukte].[Provision Prozent].[All]" dimensionUniqueName="[tblProdukte]" displayFolder="" count="0" memberValueDatatype="5" unbalanced="0"/>
    <cacheHierarchy uniqueName="[tblProdukte].[Provision SWITCH]" caption="Provision SWITCH" attribute="1" defaultMemberUniqueName="[tblProdukte].[Provision SWITCH].[All]" allUniqueName="[tblProdukte].[Provision SWITCH].[All]" dimensionUniqueName="[tblProdukte]" displayFolder="" count="0" memberValueDatatype="5" unbalanced="0"/>
    <cacheHierarchy uniqueName="[tblBestellungen].[Datum]" caption="Datum" attribute="1" time="1" defaultMemberUniqueName="[tblBestellungen].[Datum].[All]" allUniqueName="[tblBestellungen].[Datum].[All]" dimensionUniqueName="[tblBestellungen]" displayFolder="" count="0" memberValueDatatype="7" unbalanced="0" hidden="1"/>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Sonderbonus 2]" caption="Sonderbonus 2" attribute="1" defaultMemberUniqueName="[tblPosten].[Sonderbonus 2].[All]" allUniqueName="[tblPosten].[Sonderbonus 2].[All]" dimensionUniqueName="[tblPosten]" displayFolder="" count="0" memberValueDatatype="5" unbalanced="0" hidden="1"/>
    <cacheHierarchy uniqueName="[tblProdukte].[Provision 2]" caption="Provision 2" attribute="1" defaultMemberUniqueName="[tblProdukte].[Provision 2].[All]" allUniqueName="[tblProdukte].[Provision 2].[All]" dimensionUniqueName="[tblProdukte]" displayFolder="" count="0" memberValueDatatype="5" unbalanced="0" hidden="1"/>
    <cacheHierarchy uniqueName="[Measures].[Summe von Umsatz Netto]" caption="Summe von Umsatz Netto" measure="1" displayFolder="" measureGroup="tblPosten" count="0">
      <extLst>
        <ext xmlns:x15="http://schemas.microsoft.com/office/spreadsheetml/2010/11/main" uri="{B97F6D7D-B522-45F9-BDA1-12C45D357490}">
          <x15:cacheHierarchy aggregatedColumn="17"/>
        </ext>
      </extLst>
    </cacheHierarchy>
    <cacheHierarchy uniqueName="[Measures].[Summe von Provision Betrag]" caption="Summe von Provision Betrag" measure="1" displayFolder="" measureGroup="tblPosten" count="0">
      <extLst>
        <ext xmlns:x15="http://schemas.microsoft.com/office/spreadsheetml/2010/11/main" uri="{B97F6D7D-B522-45F9-BDA1-12C45D357490}">
          <x15:cacheHierarchy aggregatedColumn="18"/>
        </ext>
      </extLst>
    </cacheHierarchy>
    <cacheHierarchy uniqueName="[Measures].[Summe von Bestellmenge]" caption="Summe von Bestellmenge" measure="1" displayFolder="" measureGroup="tblPosten" count="0">
      <extLst>
        <ext xmlns:x15="http://schemas.microsoft.com/office/spreadsheetml/2010/11/main" uri="{B97F6D7D-B522-45F9-BDA1-12C45D357490}">
          <x15:cacheHierarchy aggregatedColumn="15"/>
        </ext>
      </extLst>
    </cacheHierarchy>
    <cacheHierarchy uniqueName="[Measures].[Umsatzsumme]" caption="Umsatzsumme" measure="1" displayFolder="" measureGroup="tblPosten" count="0"/>
    <cacheHierarchy uniqueName="[Measures].[Umsatzsumme2]" caption="Umsatzsumme2" measure="1" displayFolder="" measureGroup="tblPosten" count="0" oneField="1">
      <fieldsUsage count="1">
        <fieldUsage x="2"/>
      </fieldsUsage>
    </cacheHierarchy>
    <cacheHierarchy uniqueName="[Measures].[Summe Bestellmenge]" caption="Summe Bestellmenge" measure="1" displayFolder="" measureGroup="tblPosten" count="0"/>
    <cacheHierarchy uniqueName="[Measures].[Quartal1]" caption="Quartal1" measure="1" displayFolder="" measureGroup="tblPosten" count="0"/>
    <cacheHierarchy uniqueName="[Measures].[ProzDifferenz]" caption="ProzDifferenz" measure="1" displayFolder="" measureGroup="tblPosten" count="0"/>
    <cacheHierarchy uniqueName="[Measures].[Bestellmenge Rot]" caption="Bestellmenge Rot" measure="1" displayFolder="" measureGroup="tblPosten" count="0"/>
    <cacheHierarchy uniqueName="[Measures].[Rot Prozentual]" caption="Rot Prozentual" measure="1" displayFolder="" measureGroup="tblPosten" count="0"/>
    <cacheHierarchy uniqueName="[Measures].[Bestellte Farben]" caption="Bestellte Farben" measure="1" displayFolder="" measureGroup="tblPosten" count="0"/>
    <cacheHierarchy uniqueName="[Measures].[ProzDifferenz 2]" caption="ProzDifferenz 2" measure="1" displayFolder="" measureGroup="tblPosten" count="0"/>
    <cacheHierarchy uniqueName="[Measures].[Quartal2]" caption="Quartal2" measure="1" displayFolder="" measureGroup="tblPosten" count="0"/>
    <cacheHierarchy uniqueName="[Measures].[__XL_Count tblProdukte]" caption="__XL_Count tblProdukte" measure="1" displayFolder="" measureGroup="tblProdukte" count="0" hidden="1"/>
    <cacheHierarchy uniqueName="[Measures].[__XL_Count tblBestellungen]" caption="__XL_Count tblBestellungen" measure="1" displayFolder="" measureGroup="tblBestellungen"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2 Goal]" caption="_Quartal2 Goal" measure="1" displayFolder="" measureGroup="tblPosten" count="0" hidden="1"/>
    <cacheHierarchy uniqueName="[Measures].[_Quartal2 Status]" caption="_Quartal2 Status" measure="1" iconSet="6" displayFolder="" measureGroup="tblPosten" count="0" hidden="1"/>
  </cacheHierarchies>
  <kpis count="1">
    <kpi uniqueName="Quartal2" caption="Quartal2" displayFolder="" measureGroup="tblPosten" parent="" value="[Measures].[Quartal2]" goal="[Measures].[_Quartal2 Goal]" status="[Measures].[_Quartal2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invalid="1" saveData="0" refreshedBy="Autor" refreshedDate="45524.377538657405" createdVersion="3" refreshedVersion="8" minRefreshableVersion="3" recordCount="0" tupleCache="1" supportSubquery="1" supportAdvancedDrill="1" xr:uid="{928E1A50-7A8B-4DE3-A2B4-4B0D01D2D4B9}">
  <cacheSource type="external" connectionId="5"/>
  <cacheFields count="4">
    <cacheField name="[tblBestellungen].[Monatsname].[Monatsname]" caption="Monatsname" numFmtId="0" hierarchy="5" level="1">
      <sharedItems count="1">
        <s v="[tblBestellungen].[Monatsname].&amp;[Jan]" c="Jan"/>
      </sharedItems>
    </cacheField>
    <cacheField name="[tblBestellungen].[Verkäufer].[Verkäufer]" caption="Verkäufer" numFmtId="0" hierarchy="3" level="1">
      <sharedItems count="5">
        <s v="[tblBestellungen].[Verkäufer].&amp;[Franz]" c="Franz"/>
        <s v="[tblBestellungen].[Verkäufer].&amp;[Rückert]" c="Rückert"/>
        <s v="[tblBestellungen].[Verkäufer].&amp;[Kleber]" c="Kleber"/>
        <s v="[tblBestellungen].[Verkäufer].&amp;[Bommel]" c="Bommel"/>
        <s v="[tblBestellungen].[Verkäufer].&amp;[Hansen]" c="Hansen"/>
      </sharedItems>
    </cacheField>
    <cacheField name="[Measures].[MeasuresLevel]" caption="MeasuresLevel" numFmtId="0">
      <sharedItems count="1">
        <s v="[Measures].[Umsatzsumme]" c="Umsatzsumme"/>
      </sharedItems>
    </cacheField>
    <cacheField name="[tblBestellungen].[Quartal Text].[Quartal Text]" caption="Quartal Text" numFmtId="0" hierarchy="7" level="1">
      <sharedItems count="2">
        <s v="[tblBestellungen].[Quartal Text].&amp;[2. Quartal]" c="2. Quartal"/>
        <s v="[tblBestellungen].[Quartal Text].&amp;[1. Quartal]" c="1. Quartal"/>
      </sharedItems>
    </cacheField>
  </cacheFields>
  <cacheHierarchies count="54">
    <cacheHierarchy uniqueName="[Measures]" caption="Measures" attribute="1" keyAttribute="1" defaultMemberUniqueName="[Measures].[__Es sind keine Measures definiert]" dimensionUniqueName="[Measures]" displayFolder="" measures="1" count="1" memberValueDatatype="130" unbalanced="0">
      <fieldsUsage count="1">
        <fieldUsage x="2"/>
      </fieldsUsage>
    </cacheHierarchy>
    <cacheHierarchy uniqueName="[tblBestellungen].[BestellID]" caption="BestellID" attribute="1" defaultMemberUniqueName="[tblBestellungen].[BestellID].[All]" allUniqueName="[tblBestellungen].[BestellID].[All]" dimensionUniqueName="[tblBestellungen]" displayFolder="" count="2" memberValueDatatype="3" unbalanced="0"/>
    <cacheHierarchy uniqueName="[tblBestellungen].[Datumsgruppen]" caption="Datumsgruppen" defaultMemberUniqueName="[tblBestellungen].[Datumsgruppen].[All]" allUniqueName="[tblBestellungen].[Datumsgruppen].[All]" dimensionUniqueName="[tblBestellungen]" displayFolder="" count="4" unbalanced="0"/>
    <cacheHierarchy uniqueName="[tblBestellungen].[Verkäufer]" caption="Verkäufer" attribute="1" defaultMemberUniqueName="[tblBestellungen].[Verkäufer].[All]" allUniqueName="[tblBestellungen].[Verkäufer].[All]" allCaption="All" dimensionUniqueName="[tblBestellungen]" displayFolder="" count="2" memberValueDatatype="130" unbalanced="0">
      <fieldsUsage count="2">
        <fieldUsage x="-1"/>
        <fieldUsage x="1"/>
      </fieldsUsage>
    </cacheHierarchy>
    <cacheHierarchy uniqueName="[tblBestellungen].[Jahr]" caption="Jahr" attribute="1" defaultMemberUniqueName="[tblBestellungen].[Jahr].[All]" allUniqueName="[tblBestellungen].[Jahr].[All]" dimensionUniqueName="[tblBestellungen]" displayFolder="" count="2" memberValueDatatype="20" unbalanced="0"/>
    <cacheHierarchy uniqueName="[tblBestellungen].[Monatsname]" caption="Monatsname" attribute="1" defaultMemberUniqueName="[tblBestellungen].[Monatsname].[All]" allUniqueName="[tblBestellungen].[Monatsname].[All]" allCaption="All" dimensionUniqueName="[tblBestellungen]" displayFolder="" count="2" memberValueDatatype="130" unbalanced="0">
      <fieldsUsage count="2">
        <fieldUsage x="-1"/>
        <fieldUsage x="0"/>
      </fieldsUsage>
    </cacheHierarchy>
    <cacheHierarchy uniqueName="[tblBestellungen].[Quartal]" caption="Quartal" attribute="1" defaultMemberUniqueName="[tblBestellungen].[Quartal].[All]" allUniqueName="[tblBestellungen].[Quartal].[All]" dimensionUniqueName="[tblBestellungen]" displayFolder="" count="2" memberValueDatatype="20" unbalanced="0"/>
    <cacheHierarchy uniqueName="[tblBestellungen].[Quartal Text]" caption="Quartal Text" attribute="1" defaultMemberUniqueName="[tblBestellungen].[Quartal Text].[All]" allUniqueName="[tblBestellungen].[Quartal Text].[All]" allCaption="All" dimensionUniqueName="[tblBestellungen]" displayFolder="" count="2" memberValueDatatype="130" unbalanced="0">
      <fieldsUsage count="2">
        <fieldUsage x="-1"/>
        <fieldUsage x="3"/>
      </fieldsUsage>
    </cacheHierarchy>
    <cacheHierarchy uniqueName="[tblFarben].[FarbID]" caption="FarbID" attribute="1" defaultMemberUniqueName="[tblFarben].[FarbID].[All]" allUniqueName="[tblFarben].[FarbID].[All]" dimensionUniqueName="[tblFarben]" displayFolder="" count="2" memberValueDatatype="3" unbalanced="0"/>
    <cacheHierarchy uniqueName="[tblFarben].[Bezeichnung]" caption="Bezeichnung" attribute="1" defaultMemberUniqueName="[tblFarben].[Bezeichnung].[All]" allUniqueName="[tblFarben].[Bezeichnung].[All]" dimensionUniqueName="[tblFarben]" displayFolder="" count="2" memberValueDatatype="130" unbalanced="0"/>
    <cacheHierarchy uniqueName="[tblFarben].[Summe Bestellungen]" caption="Summe Bestellungen" attribute="1" defaultMemberUniqueName="[tblFarben].[Summe Bestellungen].[All]" allUniqueName="[tblFarben].[Summe Bestellungen].[All]" dimensionUniqueName="[tblFarben]" displayFolder="" count="2" memberValueDatatype="20" unbalanced="0"/>
    <cacheHierarchy uniqueName="[tblFarben].[Anzahl Farben]" caption="Anzahl Farben" attribute="1" defaultMemberUniqueName="[tblFarben].[Anzahl Farben].[All]" allUniqueName="[tblFarben].[Anzahl Farben].[All]" dimensionUniqueName="[tblFarben]" displayFolder="" count="2" memberValueDatatype="20" unbalanced="0"/>
    <cacheHierarchy uniqueName="[tblPosten].[BestellID]" caption="BestellID" attribute="1" defaultMemberUniqueName="[tblPosten].[BestellID].[All]" allUniqueName="[tblPosten].[BestellID].[All]" dimensionUniqueName="[tblPosten]" displayFolder="" count="2" memberValueDatatype="3" unbalanced="0"/>
    <cacheHierarchy uniqueName="[tblPosten].[ModellID]" caption="ModellID" attribute="1" defaultMemberUniqueName="[tblPosten].[ModellID].[All]" allUniqueName="[tblPosten].[ModellID].[All]" dimensionUniqueName="[tblPosten]" displayFolder="" count="2" memberValueDatatype="3" unbalanced="0"/>
    <cacheHierarchy uniqueName="[tblPosten].[Farbe]" caption="Farbe" attribute="1" defaultMemberUniqueName="[tblPosten].[Farbe].[All]" allUniqueName="[tblPosten].[Farbe].[All]" dimensionUniqueName="[tblPosten]" displayFolder="" count="2" memberValueDatatype="3" unbalanced="0"/>
    <cacheHierarchy uniqueName="[tblPosten].[Größe]" caption="Größe" attribute="1" defaultMemberUniqueName="[tblPosten].[Größe].[All]" allUniqueName="[tblPosten].[Größe].[All]" dimensionUniqueName="[tblPosten]" displayFolder="" count="2" memberValueDatatype="130" unbalanced="0"/>
    <cacheHierarchy uniqueName="[tblPosten].[Bestellmenge]" caption="Bestellmenge" attribute="1" defaultMemberUniqueName="[tblPosten].[Bestellmenge].[All]" allUniqueName="[tblPosten].[Bestellmenge].[All]" dimensionUniqueName="[tblPosten]" displayFolder="" count="2" memberValueDatatype="3" unbalanced="0"/>
    <cacheHierarchy uniqueName="[tblPosten].[Modellinfo]" caption="Modellinfo" defaultMemberUniqueName="[tblPosten].[Modellinfo].[All]" allUniqueName="[tblPosten].[Modellinfo].[All]" dimensionUniqueName="[tblPosten]" displayFolder="" count="4" unbalanced="0"/>
    <cacheHierarchy uniqueName="[tblPosten].[Umsatz Netto]" caption="Umsatz Netto" attribute="1" defaultMemberUniqueName="[tblPosten].[Umsatz Netto].[All]" allUniqueName="[tblPosten].[Umsatz Netto].[All]" dimensionUniqueName="[tblPosten]" displayFolder="" count="2" memberValueDatatype="5" unbalanced="0"/>
    <cacheHierarchy uniqueName="[tblPosten].[Provision Betrag]" caption="Provision Betrag" attribute="1" defaultMemberUniqueName="[tblPosten].[Provision Betrag].[All]" allUniqueName="[tblPosten].[Provision Betrag].[All]" dimensionUniqueName="[tblPosten]" displayFolder="" count="2" memberValueDatatype="5" unbalanced="0"/>
    <cacheHierarchy uniqueName="[tblPosten].[Sonderbonus]" caption="Sonderbonus" attribute="1" defaultMemberUniqueName="[tblPosten].[Sonderbonus].[All]" allUniqueName="[tblPosten].[Sonderbonus].[All]" dimensionUniqueName="[tblPosten]" displayFolder="" count="2" memberValueDatatype="5" unbalanced="0"/>
    <cacheHierarchy uniqueName="[tblPosten].[Sonderbonus Betrag]" caption="Sonderbonus Betrag" attribute="1" defaultMemberUniqueName="[tblPosten].[Sonderbonus Betrag].[All]" allUniqueName="[tblPosten].[Sonderbonus Betrag].[All]" dimensionUniqueName="[tblPosten]" displayFolder="" count="2" memberValueDatatype="5" unbalanced="0"/>
    <cacheHierarchy uniqueName="[tblProdukte].[ModellID]" caption="ModellID" attribute="1" defaultMemberUniqueName="[tblProdukte].[ModellID].[All]" allUniqueName="[tblProdukte].[ModellID].[All]" dimensionUniqueName="[tblProdukte]" displayFolder="" count="2" memberValueDatatype="3" unbalanced="0"/>
    <cacheHierarchy uniqueName="[tblProdukte].[Kollektion]" caption="Kollektion" attribute="1" defaultMemberUniqueName="[tblProdukte].[Kollektion].[All]" allUniqueName="[tblProdukte].[Kollektion].[All]" dimensionUniqueName="[tblProdukte]" displayFolder="" count="2" memberValueDatatype="130" unbalanced="0"/>
    <cacheHierarchy uniqueName="[tblProdukte].[Produktgruppe]" caption="Produktgruppe" attribute="1" defaultMemberUniqueName="[tblProdukte].[Produktgruppe].[All]" allUniqueName="[tblProdukte].[Produktgruppe].[All]" dimensionUniqueName="[tblProdukte]" displayFolder="" count="2" memberValueDatatype="130" unbalanced="0"/>
    <cacheHierarchy uniqueName="[tblProdukte].[PreisNetto]" caption="PreisNetto" attribute="1" defaultMemberUniqueName="[tblProdukte].[PreisNetto].[All]" allUniqueName="[tblProdukte].[PreisNetto].[All]" dimensionUniqueName="[tblProdukte]" displayFolder="" count="2" memberValueDatatype="5" unbalanced="0"/>
    <cacheHierarchy uniqueName="[tblProdukte].[Lieferbar]" caption="Lieferbar" attribute="1" defaultMemberUniqueName="[tblProdukte].[Lieferbar].[All]" allUniqueName="[tblProdukte].[Lieferbar].[All]" dimensionUniqueName="[tblProdukte]" displayFolder="" count="2" memberValueDatatype="3" unbalanced="0"/>
    <cacheHierarchy uniqueName="[tblProdukte].[Bruttopreis]" caption="Bruttopreis" attribute="1" defaultMemberUniqueName="[tblProdukte].[Bruttopreis].[All]" allUniqueName="[tblProdukte].[Bruttopreis].[All]" dimensionUniqueName="[tblProdukte]" displayFolder="" count="2" memberValueDatatype="6" unbalanced="0"/>
    <cacheHierarchy uniqueName="[tblProdukte].[Provision Prozent]" caption="Provision Prozent" attribute="1" defaultMemberUniqueName="[tblProdukte].[Provision Prozent].[All]" allUniqueName="[tblProdukte].[Provision Prozent].[All]" dimensionUniqueName="[tblProdukte]" displayFolder="" count="2" memberValueDatatype="5" unbalanced="0"/>
    <cacheHierarchy uniqueName="[tblProdukte].[Provision SWITCH]" caption="Provision SWITCH" attribute="1" defaultMemberUniqueName="[tblProdukte].[Provision SWITCH].[All]" allUniqueName="[tblProdukte].[Provision SWITCH].[All]" dimensionUniqueName="[tblProdukte]" displayFolder="" count="2" memberValueDatatype="5" unbalanced="0"/>
    <cacheHierarchy uniqueName="[tblBestellungen].[Datum]" caption="Datum" attribute="1" time="1" defaultMemberUniqueName="[tblBestellungen].[Datum].[All]" allUniqueName="[tblBestellungen].[Datum].[All]" dimensionUniqueName="[tblBestellungen]" displayFolder="" count="2" memberValueDatatype="7" unbalanced="0" hidden="1"/>
    <cacheHierarchy uniqueName="[tblBestellungen].[Monat]" caption="Monat" attribute="1" defaultMemberUniqueName="[tblBestellungen].[Monat].[All]" allUniqueName="[tblBestellungen].[Monat].[All]" dimensionUniqueName="[tblBestellungen]" displayFolder="" count="2" memberValueDatatype="20" unbalanced="0" hidden="1"/>
    <cacheHierarchy uniqueName="[tblPosten].[Sonderbonus 2]" caption="Sonderbonus 2" attribute="1" defaultMemberUniqueName="[tblPosten].[Sonderbonus 2].[All]" allUniqueName="[tblPosten].[Sonderbonus 2].[All]" dimensionUniqueName="[tblPosten]" displayFolder="" count="2" memberValueDatatype="5" unbalanced="0" hidden="1"/>
    <cacheHierarchy uniqueName="[tblProdukte].[Provision 2]" caption="Provision 2" attribute="1" defaultMemberUniqueName="[tblProdukte].[Provision 2].[All]" allUniqueName="[tblProdukte].[Provision 2].[All]" dimensionUniqueName="[tblProdukte]" displayFolder="" count="2" memberValueDatatype="5" unbalanced="0" hidden="1"/>
    <cacheHierarchy uniqueName="[Measures].[Summe von Umsatz Netto]" caption="Summe von Umsatz Netto" measure="1" displayFolder="" measureGroup="tblPosten" count="0">
      <extLst>
        <ext xmlns:x15="http://schemas.microsoft.com/office/spreadsheetml/2010/11/main" uri="{B97F6D7D-B522-45F9-BDA1-12C45D357490}">
          <x15:cacheHierarchy aggregatedColumn="18"/>
        </ext>
      </extLst>
    </cacheHierarchy>
    <cacheHierarchy uniqueName="[Measures].[Summe von Provision Betrag]" caption="Summe von Provision Betrag" measure="1" displayFolder="" measureGroup="tblPosten" count="0">
      <extLst>
        <ext xmlns:x15="http://schemas.microsoft.com/office/spreadsheetml/2010/11/main" uri="{B97F6D7D-B522-45F9-BDA1-12C45D357490}">
          <x15:cacheHierarchy aggregatedColumn="19"/>
        </ext>
      </extLst>
    </cacheHierarchy>
    <cacheHierarchy uniqueName="[Measures].[Summe von Bestellmenge]" caption="Summe von Bestellmenge" measure="1" displayFolder="" measureGroup="tblPosten" count="0">
      <extLst>
        <ext xmlns:x15="http://schemas.microsoft.com/office/spreadsheetml/2010/11/main" uri="{B97F6D7D-B522-45F9-BDA1-12C45D357490}">
          <x15:cacheHierarchy aggregatedColumn="16"/>
        </ext>
      </extLst>
    </cacheHierarchy>
    <cacheHierarchy uniqueName="[Measures].[Umsatzsumme]" caption="Umsatzsumme" measure="1" displayFolder="" measureGroup="tblPosten" count="0"/>
    <cacheHierarchy uniqueName="[Measures].[Umsatzsumme2]" caption="Umsatzsumme2" measure="1" displayFolder="" measureGroup="tblPosten" count="0"/>
    <cacheHierarchy uniqueName="[Measures].[Summe Bestellmenge]" caption="Summe Bestellmenge" measure="1" displayFolder="" measureGroup="tblPosten" count="0"/>
    <cacheHierarchy uniqueName="[Measures].[Quartal1]" caption="Quartal1" measure="1" displayFolder="" measureGroup="tblPosten" count="0"/>
    <cacheHierarchy uniqueName="[Measures].[ProzDifferenz]" caption="ProzDifferenz" measure="1" displayFolder="" measureGroup="tblPosten" count="0"/>
    <cacheHierarchy uniqueName="[Measures].[Bestellmenge Rot]" caption="Bestellmenge Rot" measure="1" displayFolder="" measureGroup="tblPosten" count="0"/>
    <cacheHierarchy uniqueName="[Measures].[Rot Prozentual]" caption="Rot Prozentual" measure="1" displayFolder="" measureGroup="tblPosten" count="0"/>
    <cacheHierarchy uniqueName="[Measures].[Bestellte Farben]" caption="Bestellte Farben" measure="1" displayFolder="" measureGroup="tblPosten" count="0"/>
    <cacheHierarchy uniqueName="[Measures].[ProzDifferenz 2]" caption="ProzDifferenz 2" measure="1" displayFolder="" measureGroup="tblPosten" count="0"/>
    <cacheHierarchy uniqueName="[Measures].[Quartal2]" caption="Quartal2" measure="1" displayFolder="" measureGroup="tblPosten" count="0"/>
    <cacheHierarchy uniqueName="[Measures].[__XL_Count tblProdukte]" caption="__XL_Count tblProdukte" measure="1" displayFolder="" measureGroup="tblProdukte" count="0" hidden="1"/>
    <cacheHierarchy uniqueName="[Measures].[__XL_Count tblBestellungen]" caption="__XL_Count tblBestellungen" measure="1" displayFolder="" measureGroup="tblBestellungen"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2 Goal]" caption="_Quartal2 Goal" measure="1" displayFolder="" measureGroup="tblPosten" count="0" hidden="1"/>
    <cacheHierarchy uniqueName="[Measures].[_Quartal2 Status]" caption="_Quartal2 Status" measure="1" iconSet="6" displayFolder="" measureGroup="tblPosten" count="0" hidden="1"/>
  </cacheHierarchies>
  <kpis count="1">
    <kpi uniqueName="Quartal2" caption="Quartal2" displayFolder="" measureGroup="tblPosten" parent="" value="[Measures].[Quartal2]" goal="[Measures].[_Quartal2 Goal]" status="[Measures].[_Quartal2 Status]" trend="" weight=""/>
  </kpis>
  <tupleCache>
    <entries count="24">
      <n v="134046.67999999993" in="0">
        <tpls c="1">
          <tpl fld="2" item="0"/>
        </tpls>
      </n>
      <n v="2297.1999999999998" in="0">
        <tpls c="3">
          <tpl fld="2" item="0"/>
          <tpl hier="3" item="1"/>
          <tpl hier="5" item="0"/>
        </tpls>
      </n>
      <n v="21651.370000000006" in="0">
        <tpls c="3">
          <tpl fld="2" item="0"/>
          <tpl fld="1" item="3"/>
          <tpl fld="3" item="0"/>
        </tpls>
      </n>
      <n v="43361.80999999999" in="0">
        <tpls c="3">
          <tpl fld="2" item="0"/>
          <tpl fld="1" item="1"/>
          <tpl hier="7" item="4294967295"/>
        </tpls>
      </n>
      <n v="27553.849999999991" in="0">
        <tpls c="3">
          <tpl fld="2" item="0"/>
          <tpl fld="1" item="2"/>
          <tpl hier="7" item="4294967295"/>
        </tpls>
      </n>
      <n v="35920.92" in="0">
        <tpls c="3">
          <tpl fld="2" item="0"/>
          <tpl fld="1" item="3"/>
          <tpl hier="7" item="4294967295"/>
        </tpls>
      </n>
      <n v="14269.550000000001" in="0">
        <tpls c="3">
          <tpl fld="2" item="0"/>
          <tpl fld="1" item="3"/>
          <tpl fld="3" item="1"/>
        </tpls>
      </n>
      <n v="24051.200000000004" in="0">
        <tpls c="3">
          <tpl fld="2" item="0"/>
          <tpl fld="1" item="1"/>
          <tpl fld="3" item="0"/>
        </tpls>
      </n>
      <n v="19310.610000000008" in="0">
        <tpls c="3">
          <tpl fld="2" item="0"/>
          <tpl fld="1" item="1"/>
          <tpl fld="3" item="1"/>
        </tpls>
      </n>
      <n v="7754.0999999999995" in="0">
        <tpls c="3">
          <tpl fld="2" item="0"/>
          <tpl fld="1" item="0"/>
          <tpl hier="7" item="4294967295"/>
        </tpls>
      </n>
      <n v="20686.149999999998" in="0">
        <tpls c="3">
          <tpl fld="2" item="0"/>
          <tpl fld="1" item="2"/>
          <tpl fld="3" item="0"/>
        </tpls>
      </n>
      <n v="12376.1" in="0">
        <tpls c="3">
          <tpl fld="2" item="0"/>
          <tpl fld="1" item="4"/>
          <tpl fld="3" item="1"/>
        </tpls>
      </n>
      <n v="134046.67999999993" in="0">
        <tpls c="3">
          <tpl fld="2" item="0"/>
          <tpl hier="3" item="4294967295"/>
          <tpl hier="7" item="4294967295"/>
        </tpls>
      </n>
      <n v="7079.8999999999987" in="0">
        <tpls c="3">
          <tpl fld="2" item="0"/>
          <tpl fld="1" item="4"/>
          <tpl fld="3" item="0"/>
        </tpls>
      </n>
      <n v="76998.619999999937" in="0">
        <tpls c="3">
          <tpl fld="2" item="0"/>
          <tpl hier="3" item="4294967295"/>
          <tpl fld="3" item="0"/>
        </tpls>
      </n>
      <n v="3530" in="0">
        <tpls c="3">
          <tpl fld="2" item="0"/>
          <tpl fld="1" item="0"/>
          <tpl fld="3" item="0"/>
        </tpls>
      </n>
      <n v="19456.000000000007" in="0">
        <tpls c="3">
          <tpl fld="2" item="0"/>
          <tpl fld="1" item="4"/>
          <tpl hier="7" item="4294967295"/>
        </tpls>
      </n>
      <n v="57048.059999999961" in="0">
        <tpls c="3">
          <tpl fld="2" item="0"/>
          <tpl hier="3" item="4294967295"/>
          <tpl fld="3" item="1"/>
        </tpls>
      </n>
      <n v="6867.7000000000007" in="0">
        <tpls c="3">
          <tpl fld="2" item="0"/>
          <tpl fld="1" item="2"/>
          <tpl fld="3" item="1"/>
        </tpls>
      </n>
      <n v="4224.1000000000004" in="0">
        <tpls c="3">
          <tpl fld="2" item="0"/>
          <tpl fld="1" item="0"/>
          <tpl fld="3" item="1"/>
        </tpls>
      </n>
      <n v="19456.000000000007" in="0">
        <tpls c="2">
          <tpl fld="2" item="0"/>
          <tpl fld="1" item="4"/>
        </tpls>
      </n>
      <n v="35920.92" in="0">
        <tpls c="2">
          <tpl fld="2" item="0"/>
          <tpl fld="1" item="3"/>
        </tpls>
      </n>
      <n v="19567.400000000001" in="0">
        <tpls c="3">
          <tpl fld="2" item="0"/>
          <tpl hier="3" item="2"/>
          <tpl hier="5" item="0"/>
        </tpls>
      </n>
      <n v="134046.67999999993" in="0">
        <tpls c="3">
          <tpl fld="2" item="0"/>
          <tpl hier="3" item="2"/>
          <tpl hier="5" item="3"/>
        </tpls>
      </n>
    </entries>
    <sets count="4">
      <set count="1" maxRank="1" setDefinition="{[tblBestellungen].[Monatsname].&amp;[Jan]}">
        <tpls c="1">
          <tpl fld="0" item="0"/>
        </tpls>
      </set>
      <set count="1" maxRank="1" setDefinition="{[tblBestellungen].[Verkäufer].&amp;[Franz]}">
        <tpls c="1">
          <tpl fld="1" item="0"/>
        </tpls>
      </set>
      <set count="1" maxRank="1" setDefinition="{[tblBestellungen].[Verkäufer].[All]}">
        <tpls c="1">
          <tpl hier="3" item="4294967295"/>
        </tpls>
      </set>
      <set count="1" maxRank="1" setDefinition="{[tblBestellungen].[Monatsname].[All]}">
        <tpls c="1">
          <tpl hier="5" item="4294967295"/>
        </tpls>
      </set>
    </sets>
    <queryCache count="14">
      <query mdx="[Measures].[Umsatzsumme]">
        <tpls c="1">
          <tpl fld="2" item="0"/>
        </tpls>
      </query>
      <query mdx="[tblBestellungen].[Verkäufer].&amp;[Rückert]">
        <tpls c="1">
          <tpl fld="1" item="1"/>
        </tpls>
      </query>
      <query mdx="[tblBestellungen].[Verkäufer].&amp;[Kleber]">
        <tpls c="1">
          <tpl fld="1" item="2"/>
        </tpls>
      </query>
      <query mdx="[tblBestellungen].[Verkäufer].&amp;[Franz]">
        <tpls c="1">
          <tpl fld="1" item="0"/>
        </tpls>
      </query>
      <query mdx="[tblBestellungen].[Verkäufer].&amp;[Bommel]">
        <tpls c="1">
          <tpl fld="1" item="3"/>
        </tpls>
      </query>
      <query mdx="[tblBestellungen].[Verkäufer].[All].[Kleber]">
        <tpls c="1">
          <tpl fld="1" item="2"/>
        </tpls>
      </query>
      <query mdx="[tblBestellungen].[Verkäufer].&amp;[Hansen]">
        <tpls c="1">
          <tpl fld="1" item="4"/>
        </tpls>
      </query>
      <query mdx="[tblBestellungen].[Quartal Text].[All]">
        <tpls c="1">
          <tpl hier="7" item="4294967295"/>
        </tpls>
      </query>
      <query mdx="[tblBestellungen].[Verkäufer].[All]">
        <tpls c="1">
          <tpl hier="3" item="4294967295"/>
        </tpls>
      </query>
      <query mdx="[tblBestellungen].[Quartal Text].&amp;[2. Quartal]">
        <tpls c="1">
          <tpl fld="3" item="0"/>
        </tpls>
      </query>
      <query mdx="[tblBestellungen].[Quartal Text].&amp;[1. Quartal]">
        <tpls c="1">
          <tpl fld="3" item="1"/>
        </tpls>
      </query>
      <query mdx="[tblBestellungen].[Verkäufer].[All].[Hansen]">
        <tpls c="1">
          <tpl fld="1" item="4"/>
        </tpls>
      </query>
      <query mdx="[tblBestellungen].[Verkäufer].[Hansen]">
        <tpls c="1">
          <tpl fld="1" item="4"/>
        </tpls>
      </query>
      <query mdx="[tblBestellungen].[Verkäufer].[Bommel]">
        <tpls c="1">
          <tpl fld="1" item="3"/>
        </tpls>
      </query>
    </queryCache>
    <serverFormats count="1">
      <serverFormat format="#,0.00"/>
    </serverFormats>
  </tupleCache>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or" refreshedDate="45524.379435763891" createdVersion="8" refreshedVersion="8" minRefreshableVersion="3" recordCount="0" supportSubquery="1" supportAdvancedDrill="1" xr:uid="{47EE29FF-C7CF-4171-8400-82C0192A5EA3}">
  <cacheSource type="external" connectionId="5"/>
  <cacheFields count="2">
    <cacheField name="[tblProdukte].[ModellID].[ModellID]" caption="ModellID" numFmtId="0" hierarchy="21" level="1">
      <sharedItems containsSemiMixedTypes="0" containsString="0" containsNumber="1" containsInteger="1" minValue="10050" maxValue="10243" count="13">
        <n v="10050"/>
        <n v="10053"/>
        <n v="10055"/>
        <n v="10108"/>
        <n v="10109"/>
        <n v="10110"/>
        <n v="10230"/>
        <n v="10235"/>
        <n v="10238"/>
        <n v="10239"/>
        <n v="10240"/>
        <n v="10242"/>
        <n v="10243"/>
      </sharedItems>
      <extLst>
        <ext xmlns:x15="http://schemas.microsoft.com/office/spreadsheetml/2010/11/main" uri="{4F2E5C28-24EA-4eb8-9CBF-B6C8F9C3D259}">
          <x15:cachedUniqueNames>
            <x15:cachedUniqueName index="0" name="[tblProdukte].[ModellID].&amp;[10050]"/>
            <x15:cachedUniqueName index="1" name="[tblProdukte].[ModellID].&amp;[10053]"/>
            <x15:cachedUniqueName index="2" name="[tblProdukte].[ModellID].&amp;[10055]"/>
            <x15:cachedUniqueName index="3" name="[tblProdukte].[ModellID].&amp;[10108]"/>
            <x15:cachedUniqueName index="4" name="[tblProdukte].[ModellID].&amp;[10109]"/>
            <x15:cachedUniqueName index="5" name="[tblProdukte].[ModellID].&amp;[10110]"/>
            <x15:cachedUniqueName index="6" name="[tblProdukte].[ModellID].&amp;[10230]"/>
            <x15:cachedUniqueName index="7" name="[tblProdukte].[ModellID].&amp;[10235]"/>
            <x15:cachedUniqueName index="8" name="[tblProdukte].[ModellID].&amp;[10238]"/>
            <x15:cachedUniqueName index="9" name="[tblProdukte].[ModellID].&amp;[10239]"/>
            <x15:cachedUniqueName index="10" name="[tblProdukte].[ModellID].&amp;[10240]"/>
            <x15:cachedUniqueName index="11" name="[tblProdukte].[ModellID].&amp;[10242]"/>
            <x15:cachedUniqueName index="12" name="[tblProdukte].[ModellID].&amp;[10243]"/>
          </x15:cachedUniqueNames>
        </ext>
      </extLst>
    </cacheField>
    <cacheField name="[Measures].[Bestellte Farben]" caption="Bestellte Farben" numFmtId="0" hierarchy="43" level="32767"/>
  </cacheFields>
  <cacheHierarchies count="53">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Datumsgruppen]" caption="Datumsgruppen" defaultMemberUniqueName="[tblBestellungen].[Datumsgruppen].[All]" allUniqueName="[tblBestellungen].[Datumsgruppen].[All]" dimensionUniqueName="[tblBestellungen]" displayFolder="" count="0" unbalanced="0"/>
    <cacheHierarchy uniqueName="[tblBestellungen].[Verkäufer]" caption="Verkäufer" attribute="1" defaultMemberUniqueName="[tblBestellungen].[Verkäufer].[All]" allUniqueName="[tblBestellungen].[Verkäufer].[All]" dimensionUniqueName="[tblBestellungen]" displayFolder="" count="0" memberValueDatatype="130" unbalanced="0"/>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0" memberValueDatatype="130" unbalanced="0"/>
    <cacheHierarchy uniqueName="[tblBestellungen].[Quartal]" caption="Quartal" attribute="1" defaultMemberUniqueName="[tblBestellungen].[Quartal].[All]" allUniqueName="[tblBestellungen].[Quartal].[All]" dimensionUniqueName="[tblBestellungen]" displayFolder="" count="0" memberValueDatatype="20" unbalanced="0"/>
    <cacheHierarchy uniqueName="[tblBestellungen].[Quartal Text]" caption="Quartal Text" attribute="1" defaultMemberUniqueName="[tblBestellungen].[Quartal Text].[All]" allUniqueName="[tblBestellungen].[Quartal Text].[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 Bestellungen]" caption="Summe Bestellungen" attribute="1" defaultMemberUniqueName="[tblFarben].[Summe Bestellungen].[All]" allUniqueName="[tblFarben].[Summe Bestellungen].[All]" dimensionUniqueName="[tblFarben]" displayFolder="" count="0" memberValueDatatype="20" unbalanced="0"/>
    <cacheHierarchy uniqueName="[tblFarben].[Anzahl Farben]" caption="Anzahl Farben" attribute="1" defaultMemberUniqueName="[tblFarben].[Anzahl Farben].[All]" allUniqueName="[tblFarben].[Anzahl Farb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0" memberValueDatatype="3" unbalanced="0"/>
    <cacheHierarchy uniqueName="[tblPosten].[Farbe]" caption="Farbe" attribute="1" defaultMemberUniqueName="[tblPosten].[Farbe].[All]" allUniqueName="[tblPosten].[Farbe].[All]" dimensionUniqueName="[tblPosten]" displayFolder="" count="0" memberValueDatatype="3" unbalanced="0"/>
    <cacheHierarchy uniqueName="[tblPosten].[Größe]" caption="Größe" attribute="1" defaultMemberUniqueName="[tblPosten].[Größe].[All]" allUniqueName="[tblPosten].[Größe].[All]" dimensionUniqueName="[tblPosten]" displayFolder="" count="0" memberValueDatatype="130" unbalanced="0"/>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4" unbalanced="0"/>
    <cacheHierarchy uniqueName="[tblPosten].[Umsatz Netto]" caption="Umsatz Netto" attribute="1" defaultMemberUniqueName="[tblPosten].[Umsatz Netto].[All]" allUniqueName="[tblPosten].[Umsatz Netto].[All]" dimensionUniqueName="[tblPosten]" displayFolder="" count="0" memberValueDatatype="5" unbalanced="0"/>
    <cacheHierarchy uniqueName="[tblPosten].[Provision Betrag]" caption="Provision Betrag" attribute="1" defaultMemberUniqueName="[tblPosten].[Provision Betrag].[All]" allUniqueName="[tblPosten].[Provision Betrag].[All]" dimensionUniqueName="[tblPosten]" displayFolder="" count="0" memberValueDatatype="5" unbalanced="0"/>
    <cacheHierarchy uniqueName="[tblPosten].[Sonderbonus]" caption="Sonderbonus" attribute="1" defaultMemberUniqueName="[tblPosten].[Sonderbonus].[All]" allUniqueName="[tblPosten].[Sonderbonus].[All]" dimensionUniqueName="[tblPosten]" displayFolder="" count="0" memberValueDatatype="5" unbalanced="0"/>
    <cacheHierarchy uniqueName="[tblPosten].[Sonderbonus Betrag]" caption="Sonderbonus Betrag" attribute="1" defaultMemberUniqueName="[tblPosten].[Sonderbonus Betrag].[All]" allUniqueName="[tblPosten].[Sonderbonus Betrag].[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2" memberValueDatatype="3" unbalanced="0">
      <fieldsUsage count="2">
        <fieldUsage x="-1"/>
        <fieldUsage x="0"/>
      </fieldsUsage>
    </cacheHierarchy>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6" unbalanced="0"/>
    <cacheHierarchy uniqueName="[tblProdukte].[Provision Prozent]" caption="Provision Prozent" attribute="1" defaultMemberUniqueName="[tblProdukte].[Provision Prozent].[All]" allUniqueName="[tblProdukte].[Provision Prozent].[All]" dimensionUniqueName="[tblProdukte]" displayFolder="" count="0" memberValueDatatype="5" unbalanced="0"/>
    <cacheHierarchy uniqueName="[tblProdukte].[Provision SWITCH]" caption="Provision SWITCH" attribute="1" defaultMemberUniqueName="[tblProdukte].[Provision SWITCH].[All]" allUniqueName="[tblProdukte].[Provision SWITCH].[All]" dimensionUniqueName="[tblProdukte]" displayFolder="" count="0" memberValueDatatype="5" unbalanced="0"/>
    <cacheHierarchy uniqueName="[tblBestellungen].[Datum]" caption="Datum" attribute="1" time="1" defaultMemberUniqueName="[tblBestellungen].[Datum].[All]" allUniqueName="[tblBestellungen].[Datum].[All]" dimensionUniqueName="[tblBestellungen]" displayFolder="" count="0" memberValueDatatype="7" unbalanced="0" hidden="1"/>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Sonderbonus 2]" caption="Sonderbonus 2" attribute="1" defaultMemberUniqueName="[tblPosten].[Sonderbonus 2].[All]" allUniqueName="[tblPosten].[Sonderbonus 2].[All]" dimensionUniqueName="[tblPosten]" displayFolder="" count="0" memberValueDatatype="5" unbalanced="0" hidden="1"/>
    <cacheHierarchy uniqueName="[tblProdukte].[Provision 2]" caption="Provision 2" attribute="1" defaultMemberUniqueName="[tblProdukte].[Provision 2].[All]" allUniqueName="[tblProdukte].[Provision 2].[All]" dimensionUniqueName="[tblProdukte]" displayFolder="" count="0" memberValueDatatype="5" unbalanced="0" hidden="1"/>
    <cacheHierarchy uniqueName="[Measures].[Summe von Umsatz Netto]" caption="Summe von Umsatz Netto" measure="1" displayFolder="" measureGroup="tblPosten" count="0">
      <extLst>
        <ext xmlns:x15="http://schemas.microsoft.com/office/spreadsheetml/2010/11/main" uri="{B97F6D7D-B522-45F9-BDA1-12C45D357490}">
          <x15:cacheHierarchy aggregatedColumn="17"/>
        </ext>
      </extLst>
    </cacheHierarchy>
    <cacheHierarchy uniqueName="[Measures].[Summe von Provision Betrag]" caption="Summe von Provision Betrag" measure="1" displayFolder="" measureGroup="tblPosten" count="0">
      <extLst>
        <ext xmlns:x15="http://schemas.microsoft.com/office/spreadsheetml/2010/11/main" uri="{B97F6D7D-B522-45F9-BDA1-12C45D357490}">
          <x15:cacheHierarchy aggregatedColumn="18"/>
        </ext>
      </extLst>
    </cacheHierarchy>
    <cacheHierarchy uniqueName="[Measures].[Summe von Bestellmenge]" caption="Summe von Bestellmenge" measure="1" displayFolder="" measureGroup="tblPosten" count="0">
      <extLst>
        <ext xmlns:x15="http://schemas.microsoft.com/office/spreadsheetml/2010/11/main" uri="{B97F6D7D-B522-45F9-BDA1-12C45D357490}">
          <x15:cacheHierarchy aggregatedColumn="15"/>
        </ext>
      </extLst>
    </cacheHierarchy>
    <cacheHierarchy uniqueName="[Measures].[Umsatzsumme]" caption="Umsatzsumme" measure="1" displayFolder="" measureGroup="tblPosten" count="0"/>
    <cacheHierarchy uniqueName="[Measures].[Umsatzsumme2]" caption="Umsatzsumme2" measure="1" displayFolder="" measureGroup="tblPosten" count="0"/>
    <cacheHierarchy uniqueName="[Measures].[Summe Bestellmenge]" caption="Summe Bestellmenge" measure="1" displayFolder="" measureGroup="tblPosten" count="0"/>
    <cacheHierarchy uniqueName="[Measures].[Quartal1]" caption="Quartal1" measure="1" displayFolder="" measureGroup="tblPosten" count="0"/>
    <cacheHierarchy uniqueName="[Measures].[ProzDifferenz]" caption="ProzDifferenz" measure="1" displayFolder="" measureGroup="tblPosten" count="0"/>
    <cacheHierarchy uniqueName="[Measures].[Bestellmenge Rot]" caption="Bestellmenge Rot" measure="1" displayFolder="" measureGroup="tblPosten" count="0"/>
    <cacheHierarchy uniqueName="[Measures].[Rot Prozentual]" caption="Rot Prozentual" measure="1" displayFolder="" measureGroup="tblPosten" count="0"/>
    <cacheHierarchy uniqueName="[Measures].[Bestellte Farben]" caption="Bestellte Farben" measure="1" displayFolder="" measureGroup="tblPosten" count="0" oneField="1">
      <fieldsUsage count="1">
        <fieldUsage x="1"/>
      </fieldsUsage>
    </cacheHierarchy>
    <cacheHierarchy uniqueName="[Measures].[ProzDifferenz 2]" caption="ProzDifferenz 2" measure="1" displayFolder="" measureGroup="tblPosten" count="0"/>
    <cacheHierarchy uniqueName="[Measures].[Quartal2]" caption="Quartal2" measure="1" displayFolder="" measureGroup="tblPosten" count="0"/>
    <cacheHierarchy uniqueName="[Measures].[__XL_Count tblProdukte]" caption="__XL_Count tblProdukte" measure="1" displayFolder="" measureGroup="tblProdukte" count="0" hidden="1"/>
    <cacheHierarchy uniqueName="[Measures].[__XL_Count tblBestellungen]" caption="__XL_Count tblBestellungen" measure="1" displayFolder="" measureGroup="tblBestellungen"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2 Goal]" caption="_Quartal2 Goal" measure="1" displayFolder="" measureGroup="tblPosten" count="0" hidden="1"/>
    <cacheHierarchy uniqueName="[Measures].[_Quartal2 Status]" caption="_Quartal2 Status" measure="1" iconSet="6" displayFolder="" measureGroup="tblPosten" count="0" hidden="1"/>
  </cacheHierarchies>
  <kpis count="1">
    <kpi uniqueName="Quartal2" caption="Quartal2" displayFolder="" measureGroup="tblPosten" parent="" value="[Measures].[Quartal2]" goal="[Measures].[_Quartal2 Goal]" status="[Measures].[_Quartal2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5.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or" refreshedDate="45524.381263194446" createdVersion="8" refreshedVersion="8" minRefreshableVersion="3" recordCount="0" supportSubquery="1" supportAdvancedDrill="1" xr:uid="{7967600B-4A80-4349-B56F-5925E21D7EC9}">
  <cacheSource type="external" connectionId="5"/>
  <cacheFields count="5">
    <cacheField name="[tblProdukte].[Kollektion].[Kollektion]" caption="Kollektion" numFmtId="0" hierarchy="22" level="1">
      <sharedItems count="3">
        <s v="Basic"/>
        <s v="Classic"/>
        <s v="Trend"/>
      </sharedItems>
    </cacheField>
    <cacheField name="[Measures].[Quartal1]" caption="Quartal1" numFmtId="0" hierarchy="39" level="32767"/>
    <cacheField name="[Measures].[Quartal2]" caption="Quartal2" numFmtId="0" hierarchy="45" level="32767"/>
    <cacheField name="[Measures].[ProzDifferenz 2]" caption="ProzDifferenz 2" numFmtId="0" hierarchy="44" level="32767"/>
    <cacheField name="[Measures].[Umsatzsumme2]" caption="Umsatzsumme2" numFmtId="0" hierarchy="37" level="32767"/>
  </cacheFields>
  <cacheHierarchies count="53">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Datumsgruppen]" caption="Datumsgruppen" defaultMemberUniqueName="[tblBestellungen].[Datumsgruppen].[All]" allUniqueName="[tblBestellungen].[Datumsgruppen].[All]" dimensionUniqueName="[tblBestellungen]" displayFolder="" count="0" unbalanced="0"/>
    <cacheHierarchy uniqueName="[tblBestellungen].[Verkäufer]" caption="Verkäufer" attribute="1" defaultMemberUniqueName="[tblBestellungen].[Verkäufer].[All]" allUniqueName="[tblBestellungen].[Verkäufer].[All]" dimensionUniqueName="[tblBestellungen]" displayFolder="" count="0" memberValueDatatype="130" unbalanced="0"/>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0" memberValueDatatype="130" unbalanced="0"/>
    <cacheHierarchy uniqueName="[tblBestellungen].[Quartal]" caption="Quartal" attribute="1" defaultMemberUniqueName="[tblBestellungen].[Quartal].[All]" allUniqueName="[tblBestellungen].[Quartal].[All]" dimensionUniqueName="[tblBestellungen]" displayFolder="" count="0" memberValueDatatype="20" unbalanced="0"/>
    <cacheHierarchy uniqueName="[tblBestellungen].[Quartal Text]" caption="Quartal Text" attribute="1" defaultMemberUniqueName="[tblBestellungen].[Quartal Text].[All]" allUniqueName="[tblBestellungen].[Quartal Text].[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 Bestellungen]" caption="Summe Bestellungen" attribute="1" defaultMemberUniqueName="[tblFarben].[Summe Bestellungen].[All]" allUniqueName="[tblFarben].[Summe Bestellungen].[All]" dimensionUniqueName="[tblFarben]" displayFolder="" count="0" memberValueDatatype="20" unbalanced="0"/>
    <cacheHierarchy uniqueName="[tblFarben].[Anzahl Farben]" caption="Anzahl Farben" attribute="1" defaultMemberUniqueName="[tblFarben].[Anzahl Farben].[All]" allUniqueName="[tblFarben].[Anzahl Farb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0" memberValueDatatype="3" unbalanced="0"/>
    <cacheHierarchy uniqueName="[tblPosten].[Farbe]" caption="Farbe" attribute="1" defaultMemberUniqueName="[tblPosten].[Farbe].[All]" allUniqueName="[tblPosten].[Farbe].[All]" dimensionUniqueName="[tblPosten]" displayFolder="" count="0" memberValueDatatype="3" unbalanced="0"/>
    <cacheHierarchy uniqueName="[tblPosten].[Größe]" caption="Größe" attribute="1" defaultMemberUniqueName="[tblPosten].[Größe].[All]" allUniqueName="[tblPosten].[Größe].[All]" dimensionUniqueName="[tblPosten]" displayFolder="" count="0" memberValueDatatype="130" unbalanced="0"/>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4" unbalanced="0"/>
    <cacheHierarchy uniqueName="[tblPosten].[Umsatz Netto]" caption="Umsatz Netto" attribute="1" defaultMemberUniqueName="[tblPosten].[Umsatz Netto].[All]" allUniqueName="[tblPosten].[Umsatz Netto].[All]" dimensionUniqueName="[tblPosten]" displayFolder="" count="0" memberValueDatatype="5" unbalanced="0"/>
    <cacheHierarchy uniqueName="[tblPosten].[Provision Betrag]" caption="Provision Betrag" attribute="1" defaultMemberUniqueName="[tblPosten].[Provision Betrag].[All]" allUniqueName="[tblPosten].[Provision Betrag].[All]" dimensionUniqueName="[tblPosten]" displayFolder="" count="0" memberValueDatatype="5" unbalanced="0"/>
    <cacheHierarchy uniqueName="[tblPosten].[Sonderbonus]" caption="Sonderbonus" attribute="1" defaultMemberUniqueName="[tblPosten].[Sonderbonus].[All]" allUniqueName="[tblPosten].[Sonderbonus].[All]" dimensionUniqueName="[tblPosten]" displayFolder="" count="0" memberValueDatatype="5" unbalanced="0"/>
    <cacheHierarchy uniqueName="[tblPosten].[Sonderbonus Betrag]" caption="Sonderbonus Betrag" attribute="1" defaultMemberUniqueName="[tblPosten].[Sonderbonus Betrag].[All]" allUniqueName="[tblPosten].[Sonderbonus Betrag].[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0" memberValueDatatype="3" unbalanced="0"/>
    <cacheHierarchy uniqueName="[tblProdukte].[Kollektion]" caption="Kollektion" attribute="1" defaultMemberUniqueName="[tblProdukte].[Kollektion].[All]" allUniqueName="[tblProdukte].[Kollektion].[All]" dimensionUniqueName="[tblProdukte]" displayFolder="" count="2" memberValueDatatype="130" unbalanced="0">
      <fieldsUsage count="2">
        <fieldUsage x="-1"/>
        <fieldUsage x="0"/>
      </fieldsUsage>
    </cacheHierarchy>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6" unbalanced="0"/>
    <cacheHierarchy uniqueName="[tblProdukte].[Provision Prozent]" caption="Provision Prozent" attribute="1" defaultMemberUniqueName="[tblProdukte].[Provision Prozent].[All]" allUniqueName="[tblProdukte].[Provision Prozent].[All]" dimensionUniqueName="[tblProdukte]" displayFolder="" count="0" memberValueDatatype="5" unbalanced="0"/>
    <cacheHierarchy uniqueName="[tblProdukte].[Provision SWITCH]" caption="Provision SWITCH" attribute="1" defaultMemberUniqueName="[tblProdukte].[Provision SWITCH].[All]" allUniqueName="[tblProdukte].[Provision SWITCH].[All]" dimensionUniqueName="[tblProdukte]" displayFolder="" count="0" memberValueDatatype="5" unbalanced="0"/>
    <cacheHierarchy uniqueName="[tblBestellungen].[Datum]" caption="Datum" attribute="1" time="1" defaultMemberUniqueName="[tblBestellungen].[Datum].[All]" allUniqueName="[tblBestellungen].[Datum].[All]" dimensionUniqueName="[tblBestellungen]" displayFolder="" count="0" memberValueDatatype="7" unbalanced="0" hidden="1"/>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Sonderbonus 2]" caption="Sonderbonus 2" attribute="1" defaultMemberUniqueName="[tblPosten].[Sonderbonus 2].[All]" allUniqueName="[tblPosten].[Sonderbonus 2].[All]" dimensionUniqueName="[tblPosten]" displayFolder="" count="0" memberValueDatatype="5" unbalanced="0" hidden="1"/>
    <cacheHierarchy uniqueName="[tblProdukte].[Provision 2]" caption="Provision 2" attribute="1" defaultMemberUniqueName="[tblProdukte].[Provision 2].[All]" allUniqueName="[tblProdukte].[Provision 2].[All]" dimensionUniqueName="[tblProdukte]" displayFolder="" count="0" memberValueDatatype="5" unbalanced="0" hidden="1"/>
    <cacheHierarchy uniqueName="[Measures].[Summe von Umsatz Netto]" caption="Summe von Umsatz Netto" measure="1" displayFolder="" measureGroup="tblPosten" count="0">
      <extLst>
        <ext xmlns:x15="http://schemas.microsoft.com/office/spreadsheetml/2010/11/main" uri="{B97F6D7D-B522-45F9-BDA1-12C45D357490}">
          <x15:cacheHierarchy aggregatedColumn="17"/>
        </ext>
      </extLst>
    </cacheHierarchy>
    <cacheHierarchy uniqueName="[Measures].[Summe von Provision Betrag]" caption="Summe von Provision Betrag" measure="1" displayFolder="" measureGroup="tblPosten" count="0">
      <extLst>
        <ext xmlns:x15="http://schemas.microsoft.com/office/spreadsheetml/2010/11/main" uri="{B97F6D7D-B522-45F9-BDA1-12C45D357490}">
          <x15:cacheHierarchy aggregatedColumn="18"/>
        </ext>
      </extLst>
    </cacheHierarchy>
    <cacheHierarchy uniqueName="[Measures].[Summe von Bestellmenge]" caption="Summe von Bestellmenge" measure="1" displayFolder="" measureGroup="tblPosten" count="0">
      <extLst>
        <ext xmlns:x15="http://schemas.microsoft.com/office/spreadsheetml/2010/11/main" uri="{B97F6D7D-B522-45F9-BDA1-12C45D357490}">
          <x15:cacheHierarchy aggregatedColumn="15"/>
        </ext>
      </extLst>
    </cacheHierarchy>
    <cacheHierarchy uniqueName="[Measures].[Umsatzsumme]" caption="Umsatzsumme" measure="1" displayFolder="" measureGroup="tblPosten" count="0"/>
    <cacheHierarchy uniqueName="[Measures].[Umsatzsumme2]" caption="Umsatzsumme2" measure="1" displayFolder="" measureGroup="tblPosten" count="0" oneField="1">
      <fieldsUsage count="1">
        <fieldUsage x="4"/>
      </fieldsUsage>
    </cacheHierarchy>
    <cacheHierarchy uniqueName="[Measures].[Summe Bestellmenge]" caption="Summe Bestellmenge" measure="1" displayFolder="" measureGroup="tblPosten" count="0"/>
    <cacheHierarchy uniqueName="[Measures].[Quartal1]" caption="Quartal1" measure="1" displayFolder="" measureGroup="tblPosten" count="0" oneField="1">
      <fieldsUsage count="1">
        <fieldUsage x="1"/>
      </fieldsUsage>
    </cacheHierarchy>
    <cacheHierarchy uniqueName="[Measures].[ProzDifferenz]" caption="ProzDifferenz" measure="1" displayFolder="" measureGroup="tblPosten" count="0"/>
    <cacheHierarchy uniqueName="[Measures].[Bestellmenge Rot]" caption="Bestellmenge Rot" measure="1" displayFolder="" measureGroup="tblPosten" count="0"/>
    <cacheHierarchy uniqueName="[Measures].[Rot Prozentual]" caption="Rot Prozentual" measure="1" displayFolder="" measureGroup="tblPosten" count="0"/>
    <cacheHierarchy uniqueName="[Measures].[Bestellte Farben]" caption="Bestellte Farben" measure="1" displayFolder="" measureGroup="tblPosten" count="0"/>
    <cacheHierarchy uniqueName="[Measures].[ProzDifferenz 2]" caption="ProzDifferenz 2" measure="1" displayFolder="" measureGroup="tblPosten" count="0" oneField="1">
      <fieldsUsage count="1">
        <fieldUsage x="3"/>
      </fieldsUsage>
    </cacheHierarchy>
    <cacheHierarchy uniqueName="[Measures].[Quartal2]" caption="Quartal2" measure="1" displayFolder="" measureGroup="tblPosten" count="0" oneField="1">
      <fieldsUsage count="1">
        <fieldUsage x="2"/>
      </fieldsUsage>
    </cacheHierarchy>
    <cacheHierarchy uniqueName="[Measures].[__XL_Count tblProdukte]" caption="__XL_Count tblProdukte" measure="1" displayFolder="" measureGroup="tblProdukte" count="0" hidden="1"/>
    <cacheHierarchy uniqueName="[Measures].[__XL_Count tblBestellungen]" caption="__XL_Count tblBestellungen" measure="1" displayFolder="" measureGroup="tblBestellungen"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2 Goal]" caption="_Quartal2 Goal" measure="1" displayFolder="" measureGroup="tblPosten" count="0" hidden="1"/>
    <cacheHierarchy uniqueName="[Measures].[_Quartal2 Status]" caption="_Quartal2 Status" measure="1" iconSet="6" displayFolder="" measureGroup="tblPosten" count="0" hidden="1"/>
  </cacheHierarchies>
  <kpis count="1">
    <kpi uniqueName="Quartal2" caption="Quartal2" displayFolder="" measureGroup="tblPosten" parent="" value="[Measures].[Quartal2]" goal="[Measures].[_Quartal2 Goal]" status="[Measures].[_Quartal2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6.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or" refreshedDate="45524.429386805554" createdVersion="8" refreshedVersion="8" minRefreshableVersion="3" recordCount="0" supportSubquery="1" supportAdvancedDrill="1" xr:uid="{8762E532-AAFA-4508-8E5E-C214D56046EC}">
  <cacheSource type="external" connectionId="5"/>
  <cacheFields count="2">
    <cacheField name="[tblBestellungen].[Verkäufer].[Verkäufer]" caption="Verkäufer" numFmtId="0" hierarchy="2" level="1">
      <sharedItems count="5">
        <s v="Bommel"/>
        <s v="Franz"/>
        <s v="Hansen"/>
        <s v="Kleber"/>
        <s v="Rückert"/>
      </sharedItems>
    </cacheField>
    <cacheField name="[Measures].[Umsatzsumme]" caption="Umsatzsumme" numFmtId="0" hierarchy="36" level="32767"/>
  </cacheFields>
  <cacheHierarchies count="53">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Datumsgruppen]" caption="Datumsgruppen" defaultMemberUniqueName="[tblBestellungen].[Datumsgruppen].[All]" allUniqueName="[tblBestellungen].[Datumsgruppen].[All]" dimensionUniqueName="[tblBestellungen]" displayFolder="" count="4" unbalanced="0"/>
    <cacheHierarchy uniqueName="[tblBestellungen].[Verkäufer]" caption="Verkäufer" attribute="1" defaultMemberUniqueName="[tblBestellungen].[Verkäufer].[All]" allUniqueName="[tblBestellungen].[Verkäufer].[All]" dimensionUniqueName="[tblBestellungen]" displayFolder="" count="2" memberValueDatatype="130" unbalanced="0">
      <fieldsUsage count="2">
        <fieldUsage x="-1"/>
        <fieldUsage x="0"/>
      </fieldsUsage>
    </cacheHierarchy>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0" memberValueDatatype="130" unbalanced="0"/>
    <cacheHierarchy uniqueName="[tblBestellungen].[Quartal]" caption="Quartal" attribute="1" defaultMemberUniqueName="[tblBestellungen].[Quartal].[All]" allUniqueName="[tblBestellungen].[Quartal].[All]" dimensionUniqueName="[tblBestellungen]" displayFolder="" count="0" memberValueDatatype="20" unbalanced="0"/>
    <cacheHierarchy uniqueName="[tblBestellungen].[Quartal Text]" caption="Quartal Text" attribute="1" defaultMemberUniqueName="[tblBestellungen].[Quartal Text].[All]" allUniqueName="[tblBestellungen].[Quartal Text].[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 Bestellungen]" caption="Summe Bestellungen" attribute="1" defaultMemberUniqueName="[tblFarben].[Summe Bestellungen].[All]" allUniqueName="[tblFarben].[Summe Bestellungen].[All]" dimensionUniqueName="[tblFarben]" displayFolder="" count="0" memberValueDatatype="20" unbalanced="0"/>
    <cacheHierarchy uniqueName="[tblFarben].[Anzahl Farben]" caption="Anzahl Farben" attribute="1" defaultMemberUniqueName="[tblFarben].[Anzahl Farben].[All]" allUniqueName="[tblFarben].[Anzahl Farb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0" memberValueDatatype="3" unbalanced="0"/>
    <cacheHierarchy uniqueName="[tblPosten].[Farbe]" caption="Farbe" attribute="1" defaultMemberUniqueName="[tblPosten].[Farbe].[All]" allUniqueName="[tblPosten].[Farbe].[All]" dimensionUniqueName="[tblPosten]" displayFolder="" count="0" memberValueDatatype="3" unbalanced="0"/>
    <cacheHierarchy uniqueName="[tblPosten].[Größe]" caption="Größe" attribute="1" defaultMemberUniqueName="[tblPosten].[Größe].[All]" allUniqueName="[tblPosten].[Größe].[All]" dimensionUniqueName="[tblPosten]" displayFolder="" count="0" memberValueDatatype="130" unbalanced="0"/>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4" unbalanced="0"/>
    <cacheHierarchy uniqueName="[tblPosten].[Umsatz Netto]" caption="Umsatz Netto" attribute="1" defaultMemberUniqueName="[tblPosten].[Umsatz Netto].[All]" allUniqueName="[tblPosten].[Umsatz Netto].[All]" dimensionUniqueName="[tblPosten]" displayFolder="" count="0" memberValueDatatype="5" unbalanced="0"/>
    <cacheHierarchy uniqueName="[tblPosten].[Provision Betrag]" caption="Provision Betrag" attribute="1" defaultMemberUniqueName="[tblPosten].[Provision Betrag].[All]" allUniqueName="[tblPosten].[Provision Betrag].[All]" dimensionUniqueName="[tblPosten]" displayFolder="" count="0" memberValueDatatype="5" unbalanced="0"/>
    <cacheHierarchy uniqueName="[tblPosten].[Sonderbonus]" caption="Sonderbonus" attribute="1" defaultMemberUniqueName="[tblPosten].[Sonderbonus].[All]" allUniqueName="[tblPosten].[Sonderbonus].[All]" dimensionUniqueName="[tblPosten]" displayFolder="" count="0" memberValueDatatype="5" unbalanced="0"/>
    <cacheHierarchy uniqueName="[tblPosten].[Sonderbonus Betrag]" caption="Sonderbonus Betrag" attribute="1" defaultMemberUniqueName="[tblPosten].[Sonderbonus Betrag].[All]" allUniqueName="[tblPosten].[Sonderbonus Betrag].[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0" memberValueDatatype="3"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6" unbalanced="0"/>
    <cacheHierarchy uniqueName="[tblProdukte].[Provision Prozent]" caption="Provision Prozent" attribute="1" defaultMemberUniqueName="[tblProdukte].[Provision Prozent].[All]" allUniqueName="[tblProdukte].[Provision Prozent].[All]" dimensionUniqueName="[tblProdukte]" displayFolder="" count="0" memberValueDatatype="5" unbalanced="0"/>
    <cacheHierarchy uniqueName="[tblProdukte].[Provision SWITCH]" caption="Provision SWITCH" attribute="1" defaultMemberUniqueName="[tblProdukte].[Provision SWITCH].[All]" allUniqueName="[tblProdukte].[Provision SWITCH].[All]" dimensionUniqueName="[tblProdukte]" displayFolder="" count="0" memberValueDatatype="5" unbalanced="0"/>
    <cacheHierarchy uniqueName="[tblBestellungen].[Datum]" caption="Datum" attribute="1" time="1" defaultMemberUniqueName="[tblBestellungen].[Datum].[All]" allUniqueName="[tblBestellungen].[Datum].[All]" dimensionUniqueName="[tblBestellungen]" displayFolder="" count="0" memberValueDatatype="7" unbalanced="0" hidden="1"/>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Sonderbonus 2]" caption="Sonderbonus 2" attribute="1" defaultMemberUniqueName="[tblPosten].[Sonderbonus 2].[All]" allUniqueName="[tblPosten].[Sonderbonus 2].[All]" dimensionUniqueName="[tblPosten]" displayFolder="" count="0" memberValueDatatype="5" unbalanced="0" hidden="1"/>
    <cacheHierarchy uniqueName="[tblProdukte].[Provision 2]" caption="Provision 2" attribute="1" defaultMemberUniqueName="[tblProdukte].[Provision 2].[All]" allUniqueName="[tblProdukte].[Provision 2].[All]" dimensionUniqueName="[tblProdukte]" displayFolder="" count="0" memberValueDatatype="5" unbalanced="0" hidden="1"/>
    <cacheHierarchy uniqueName="[Measures].[Summe von Umsatz Netto]" caption="Summe von Umsatz Netto" measure="1" displayFolder="" measureGroup="tblPosten" count="0">
      <extLst>
        <ext xmlns:x15="http://schemas.microsoft.com/office/spreadsheetml/2010/11/main" uri="{B97F6D7D-B522-45F9-BDA1-12C45D357490}">
          <x15:cacheHierarchy aggregatedColumn="17"/>
        </ext>
      </extLst>
    </cacheHierarchy>
    <cacheHierarchy uniqueName="[Measures].[Summe von Provision Betrag]" caption="Summe von Provision Betrag" measure="1" displayFolder="" measureGroup="tblPosten" count="0">
      <extLst>
        <ext xmlns:x15="http://schemas.microsoft.com/office/spreadsheetml/2010/11/main" uri="{B97F6D7D-B522-45F9-BDA1-12C45D357490}">
          <x15:cacheHierarchy aggregatedColumn="18"/>
        </ext>
      </extLst>
    </cacheHierarchy>
    <cacheHierarchy uniqueName="[Measures].[Summe von Bestellmenge]" caption="Summe von Bestellmenge" measure="1" displayFolder="" measureGroup="tblPosten" count="0">
      <extLst>
        <ext xmlns:x15="http://schemas.microsoft.com/office/spreadsheetml/2010/11/main" uri="{B97F6D7D-B522-45F9-BDA1-12C45D357490}">
          <x15:cacheHierarchy aggregatedColumn="15"/>
        </ext>
      </extLst>
    </cacheHierarchy>
    <cacheHierarchy uniqueName="[Measures].[Umsatzsumme]" caption="Umsatzsumme" measure="1" displayFolder="" measureGroup="tblPosten" count="0" oneField="1">
      <fieldsUsage count="1">
        <fieldUsage x="1"/>
      </fieldsUsage>
    </cacheHierarchy>
    <cacheHierarchy uniqueName="[Measures].[Umsatzsumme2]" caption="Umsatzsumme2" measure="1" displayFolder="" measureGroup="tblPosten" count="0"/>
    <cacheHierarchy uniqueName="[Measures].[Summe Bestellmenge]" caption="Summe Bestellmenge" measure="1" displayFolder="" measureGroup="tblPosten" count="0"/>
    <cacheHierarchy uniqueName="[Measures].[Quartal1]" caption="Quartal1" measure="1" displayFolder="" measureGroup="tblPosten" count="0"/>
    <cacheHierarchy uniqueName="[Measures].[ProzDifferenz]" caption="ProzDifferenz" measure="1" displayFolder="" measureGroup="tblPosten" count="0"/>
    <cacheHierarchy uniqueName="[Measures].[Bestellmenge Rot]" caption="Bestellmenge Rot" measure="1" displayFolder="" measureGroup="tblPosten" count="0"/>
    <cacheHierarchy uniqueName="[Measures].[Rot Prozentual]" caption="Rot Prozentual" measure="1" displayFolder="" measureGroup="tblPosten" count="0"/>
    <cacheHierarchy uniqueName="[Measures].[Bestellte Farben]" caption="Bestellte Farben" measure="1" displayFolder="" measureGroup="tblPosten" count="0"/>
    <cacheHierarchy uniqueName="[Measures].[ProzDifferenz 2]" caption="ProzDifferenz 2" measure="1" displayFolder="" measureGroup="tblPosten" count="0"/>
    <cacheHierarchy uniqueName="[Measures].[Quartal2]" caption="Quartal2" measure="1" displayFolder="" measureGroup="tblPosten" count="0"/>
    <cacheHierarchy uniqueName="[Measures].[__XL_Count tblProdukte]" caption="__XL_Count tblProdukte" measure="1" displayFolder="" measureGroup="tblProdukte" count="0" hidden="1"/>
    <cacheHierarchy uniqueName="[Measures].[__XL_Count tblBestellungen]" caption="__XL_Count tblBestellungen" measure="1" displayFolder="" measureGroup="tblBestellungen"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2 Goal]" caption="_Quartal2 Goal" measure="1" displayFolder="" measureGroup="tblPosten" count="0" hidden="1"/>
    <cacheHierarchy uniqueName="[Measures].[_Quartal2 Status]" caption="_Quartal2 Status" measure="1" iconSet="6" displayFolder="" measureGroup="tblPosten" count="0" hidden="1"/>
  </cacheHierarchies>
  <kpis count="1">
    <kpi uniqueName="Quartal2" caption="Quartal2" displayFolder="" measureGroup="tblPosten" parent="" value="[Measures].[Quartal2]" goal="[Measures].[_Quartal2 Goal]" status="[Measures].[_Quartal2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7.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or" refreshedDate="45524.562590046298" createdVersion="5" refreshedVersion="8" minRefreshableVersion="3" recordCount="0" supportSubquery="1" supportAdvancedDrill="1" xr:uid="{874EDEE9-DF76-4448-8CCE-6DDD08342A2B}">
  <cacheSource type="external" connectionId="5"/>
  <cacheFields count="4">
    <cacheField name="[tblBestellungen].[Verkäufer].[Verkäufer]" caption="Verkäufer" numFmtId="0" hierarchy="2" level="1">
      <sharedItems count="5">
        <s v="Bommel"/>
        <s v="Franz"/>
        <s v="Hansen"/>
        <s v="Kleber"/>
        <s v="Rückert"/>
      </sharedItems>
    </cacheField>
    <cacheField name="[Measures].[Quartal1]" caption="Quartal1" numFmtId="0" hierarchy="39" level="32767"/>
    <cacheField name="[Measures].[Quartal2]" caption="Quartal2" numFmtId="0" hierarchy="45" level="32767"/>
    <cacheField name="[Measures].[_Quartal2 Status]" caption="_Quartal2 Status" numFmtId="0" hierarchy="52" level="32767"/>
  </cacheFields>
  <cacheHierarchies count="53">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Datumsgruppen]" caption="Datumsgruppen" defaultMemberUniqueName="[tblBestellungen].[Datumsgruppen].[All]" allUniqueName="[tblBestellungen].[Datumsgruppen].[All]" dimensionUniqueName="[tblBestellungen]" displayFolder="" count="0" unbalanced="0"/>
    <cacheHierarchy uniqueName="[tblBestellungen].[Verkäufer]" caption="Verkäufer" attribute="1" defaultMemberUniqueName="[tblBestellungen].[Verkäufer].[All]" allUniqueName="[tblBestellungen].[Verkäufer].[All]" dimensionUniqueName="[tblBestellungen]" displayFolder="" count="2" memberValueDatatype="130" unbalanced="0">
      <fieldsUsage count="2">
        <fieldUsage x="-1"/>
        <fieldUsage x="0"/>
      </fieldsUsage>
    </cacheHierarchy>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0" memberValueDatatype="130" unbalanced="0"/>
    <cacheHierarchy uniqueName="[tblBestellungen].[Quartal]" caption="Quartal" attribute="1" defaultMemberUniqueName="[tblBestellungen].[Quartal].[All]" allUniqueName="[tblBestellungen].[Quartal].[All]" dimensionUniqueName="[tblBestellungen]" displayFolder="" count="0" memberValueDatatype="20" unbalanced="0"/>
    <cacheHierarchy uniqueName="[tblBestellungen].[Quartal Text]" caption="Quartal Text" attribute="1" defaultMemberUniqueName="[tblBestellungen].[Quartal Text].[All]" allUniqueName="[tblBestellungen].[Quartal Text].[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 Bestellungen]" caption="Summe Bestellungen" attribute="1" defaultMemberUniqueName="[tblFarben].[Summe Bestellungen].[All]" allUniqueName="[tblFarben].[Summe Bestellungen].[All]" dimensionUniqueName="[tblFarben]" displayFolder="" count="0" memberValueDatatype="20" unbalanced="0"/>
    <cacheHierarchy uniqueName="[tblFarben].[Anzahl Farben]" caption="Anzahl Farben" attribute="1" defaultMemberUniqueName="[tblFarben].[Anzahl Farben].[All]" allUniqueName="[tblFarben].[Anzahl Farb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0" memberValueDatatype="3" unbalanced="0"/>
    <cacheHierarchy uniqueName="[tblPosten].[Farbe]" caption="Farbe" attribute="1" defaultMemberUniqueName="[tblPosten].[Farbe].[All]" allUniqueName="[tblPosten].[Farbe].[All]" dimensionUniqueName="[tblPosten]" displayFolder="" count="0" memberValueDatatype="3" unbalanced="0"/>
    <cacheHierarchy uniqueName="[tblPosten].[Größe]" caption="Größe" attribute="1" defaultMemberUniqueName="[tblPosten].[Größe].[All]" allUniqueName="[tblPosten].[Größe].[All]" dimensionUniqueName="[tblPosten]" displayFolder="" count="0" memberValueDatatype="130" unbalanced="0"/>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0" unbalanced="0"/>
    <cacheHierarchy uniqueName="[tblPosten].[Umsatz Netto]" caption="Umsatz Netto" attribute="1" defaultMemberUniqueName="[tblPosten].[Umsatz Netto].[All]" allUniqueName="[tblPosten].[Umsatz Netto].[All]" dimensionUniqueName="[tblPosten]" displayFolder="" count="0" memberValueDatatype="5" unbalanced="0"/>
    <cacheHierarchy uniqueName="[tblPosten].[Provision Betrag]" caption="Provision Betrag" attribute="1" defaultMemberUniqueName="[tblPosten].[Provision Betrag].[All]" allUniqueName="[tblPosten].[Provision Betrag].[All]" dimensionUniqueName="[tblPosten]" displayFolder="" count="0" memberValueDatatype="5" unbalanced="0"/>
    <cacheHierarchy uniqueName="[tblPosten].[Sonderbonus]" caption="Sonderbonus" attribute="1" defaultMemberUniqueName="[tblPosten].[Sonderbonus].[All]" allUniqueName="[tblPosten].[Sonderbonus].[All]" dimensionUniqueName="[tblPosten]" displayFolder="" count="0" memberValueDatatype="5" unbalanced="0"/>
    <cacheHierarchy uniqueName="[tblPosten].[Sonderbonus Betrag]" caption="Sonderbonus Betrag" attribute="1" defaultMemberUniqueName="[tblPosten].[Sonderbonus Betrag].[All]" allUniqueName="[tblPosten].[Sonderbonus Betrag].[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0" memberValueDatatype="3"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6" unbalanced="0"/>
    <cacheHierarchy uniqueName="[tblProdukte].[Provision Prozent]" caption="Provision Prozent" attribute="1" defaultMemberUniqueName="[tblProdukte].[Provision Prozent].[All]" allUniqueName="[tblProdukte].[Provision Prozent].[All]" dimensionUniqueName="[tblProdukte]" displayFolder="" count="0" memberValueDatatype="5" unbalanced="0"/>
    <cacheHierarchy uniqueName="[tblProdukte].[Provision SWITCH]" caption="Provision SWITCH" attribute="1" defaultMemberUniqueName="[tblProdukte].[Provision SWITCH].[All]" allUniqueName="[tblProdukte].[Provision SWITCH].[All]" dimensionUniqueName="[tblProdukte]" displayFolder="" count="0" memberValueDatatype="5" unbalanced="0"/>
    <cacheHierarchy uniqueName="[tblBestellungen].[Datum]" caption="Datum" attribute="1" time="1" defaultMemberUniqueName="[tblBestellungen].[Datum].[All]" allUniqueName="[tblBestellungen].[Datum].[All]" dimensionUniqueName="[tblBestellungen]" displayFolder="" count="0" memberValueDatatype="7" unbalanced="0" hidden="1"/>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Sonderbonus 2]" caption="Sonderbonus 2" attribute="1" defaultMemberUniqueName="[tblPosten].[Sonderbonus 2].[All]" allUniqueName="[tblPosten].[Sonderbonus 2].[All]" dimensionUniqueName="[tblPosten]" displayFolder="" count="0" memberValueDatatype="5" unbalanced="0" hidden="1"/>
    <cacheHierarchy uniqueName="[tblProdukte].[Provision 2]" caption="Provision 2" attribute="1" defaultMemberUniqueName="[tblProdukte].[Provision 2].[All]" allUniqueName="[tblProdukte].[Provision 2].[All]" dimensionUniqueName="[tblProdukte]" displayFolder="" count="0" memberValueDatatype="5" unbalanced="0" hidden="1"/>
    <cacheHierarchy uniqueName="[Measures].[Summe von Umsatz Netto]" caption="Summe von Umsatz Netto" measure="1" displayFolder="" measureGroup="tblPosten" count="0">
      <extLst>
        <ext xmlns:x15="http://schemas.microsoft.com/office/spreadsheetml/2010/11/main" uri="{B97F6D7D-B522-45F9-BDA1-12C45D357490}">
          <x15:cacheHierarchy aggregatedColumn="17"/>
        </ext>
      </extLst>
    </cacheHierarchy>
    <cacheHierarchy uniqueName="[Measures].[Summe von Provision Betrag]" caption="Summe von Provision Betrag" measure="1" displayFolder="" measureGroup="tblPosten" count="0">
      <extLst>
        <ext xmlns:x15="http://schemas.microsoft.com/office/spreadsheetml/2010/11/main" uri="{B97F6D7D-B522-45F9-BDA1-12C45D357490}">
          <x15:cacheHierarchy aggregatedColumn="18"/>
        </ext>
      </extLst>
    </cacheHierarchy>
    <cacheHierarchy uniqueName="[Measures].[Summe von Bestellmenge]" caption="Summe von Bestellmenge" measure="1" displayFolder="" measureGroup="tblPosten" count="0">
      <extLst>
        <ext xmlns:x15="http://schemas.microsoft.com/office/spreadsheetml/2010/11/main" uri="{B97F6D7D-B522-45F9-BDA1-12C45D357490}">
          <x15:cacheHierarchy aggregatedColumn="15"/>
        </ext>
      </extLst>
    </cacheHierarchy>
    <cacheHierarchy uniqueName="[Measures].[Umsatzsumme]" caption="Umsatzsumme" measure="1" displayFolder="" measureGroup="tblPosten" count="0"/>
    <cacheHierarchy uniqueName="[Measures].[Umsatzsumme2]" caption="Umsatzsumme2" measure="1" displayFolder="" measureGroup="tblPosten" count="0"/>
    <cacheHierarchy uniqueName="[Measures].[Summe Bestellmenge]" caption="Summe Bestellmenge" measure="1" displayFolder="" measureGroup="tblPosten" count="0"/>
    <cacheHierarchy uniqueName="[Measures].[Quartal1]" caption="Quartal1" measure="1" displayFolder="" measureGroup="tblPosten" count="0" oneField="1">
      <fieldsUsage count="1">
        <fieldUsage x="1"/>
      </fieldsUsage>
    </cacheHierarchy>
    <cacheHierarchy uniqueName="[Measures].[ProzDifferenz]" caption="ProzDifferenz" measure="1" displayFolder="" measureGroup="tblPosten" count="0"/>
    <cacheHierarchy uniqueName="[Measures].[Bestellmenge Rot]" caption="Bestellmenge Rot" measure="1" displayFolder="" measureGroup="tblPosten" count="0"/>
    <cacheHierarchy uniqueName="[Measures].[Rot Prozentual]" caption="Rot Prozentual" measure="1" displayFolder="" measureGroup="tblPosten" count="0"/>
    <cacheHierarchy uniqueName="[Measures].[Bestellte Farben]" caption="Bestellte Farben" measure="1" displayFolder="" measureGroup="tblPosten" count="0"/>
    <cacheHierarchy uniqueName="[Measures].[ProzDifferenz 2]" caption="ProzDifferenz 2" measure="1" displayFolder="" measureGroup="tblPosten" count="0"/>
    <cacheHierarchy uniqueName="[Measures].[Quartal2]" caption="Quartal2" measure="1" displayFolder="" measureGroup="tblPosten" count="0" oneField="1">
      <fieldsUsage count="1">
        <fieldUsage x="2"/>
      </fieldsUsage>
    </cacheHierarchy>
    <cacheHierarchy uniqueName="[Measures].[__XL_Count tblProdukte]" caption="__XL_Count tblProdukte" measure="1" displayFolder="" measureGroup="tblProdukte" count="0" hidden="1"/>
    <cacheHierarchy uniqueName="[Measures].[__XL_Count tblBestellungen]" caption="__XL_Count tblBestellungen" measure="1" displayFolder="" measureGroup="tblBestellungen"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2 Goal]" caption="_Quartal2 Goal" measure="1" displayFolder="" measureGroup="tblPosten" count="0" hidden="1"/>
    <cacheHierarchy uniqueName="[Measures].[_Quartal2 Status]" caption="_Quartal2 Status" measure="1" iconSet="6" displayFolder="" measureGroup="tblPosten" count="0" oneField="1" hidden="1">
      <fieldsUsage count="1">
        <fieldUsage x="3"/>
      </fieldsUsage>
    </cacheHierarchy>
  </cacheHierarchies>
  <kpis count="1">
    <kpi uniqueName="Quartal2" caption="Quartal2" displayFolder="" measureGroup="tblPosten" parent="" value="[Measures].[Quartal2]" goal="[Measures].[_Quartal2 Goal]" status="[Measures].[_Quartal2 Status]" trend="" weight=""/>
  </kpis>
  <dimensions count="5">
    <dimension measure="1" name="Measures" uniqueName="[Measures]" caption="Measures"/>
    <dimension name="tblBestellungen" uniqueName="[tblBestellungen]" caption="tblBestellungen"/>
    <dimension name="tblFarben" uniqueName="[tblFarben]" caption="tblFarben"/>
    <dimension name="tblPosten" uniqueName="[tblPosten]" caption="tblPosten"/>
    <dimension name="tblProdukte" uniqueName="[tblProdukte]" caption="tblProdukte"/>
  </dimensions>
  <measureGroups count="4">
    <measureGroup name="tblBestellungen" caption="tblBestellungen"/>
    <measureGroup name="tblFarben" caption="tblFarben"/>
    <measureGroup name="tblPosten" caption="tblPosten"/>
    <measureGroup name="tblProdukte" caption="tblProdukte"/>
  </measureGroups>
  <maps count="7">
    <map measureGroup="0" dimension="1"/>
    <map measureGroup="1" dimension="2"/>
    <map measureGroup="2" dimension="1"/>
    <map measureGroup="2" dimension="2"/>
    <map measureGroup="2" dimension="3"/>
    <map measureGroup="2" dimension="4"/>
    <map measureGroup="3" dimension="4"/>
  </maps>
  <extLst>
    <ext xmlns:x14="http://schemas.microsoft.com/office/spreadsheetml/2009/9/main" uri="{725AE2AE-9491-48be-B2B4-4EB974FC3084}">
      <x14:pivotCacheDefinition supportSubqueryNonVisual="1" supportSubqueryCalcMem="1" supportAddCalcMems="1"/>
    </ext>
  </extLst>
</pivotCacheDefinition>
</file>

<file path=xl/pivotCache/pivotCacheDefinition8.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saveData="0" refreshedBy="Autor" refreshedDate="45524.377536689812" createdVersion="3" refreshedVersion="8" minRefreshableVersion="3" recordCount="0" supportSubquery="1" supportAdvancedDrill="1" xr:uid="{13F032A9-9825-4BBB-AD2F-2F5776A42FA4}">
  <cacheSource type="external" connectionId="5">
    <extLst>
      <ext xmlns:x14="http://schemas.microsoft.com/office/spreadsheetml/2009/9/main" uri="{F057638F-6D5F-4e77-A914-E7F072B9BCA8}">
        <x14:sourceConnection name="ThisWorkbookDataModel"/>
      </ext>
    </extLst>
  </cacheSource>
  <cacheFields count="0"/>
  <cacheHierarchies count="53">
    <cacheHierarchy uniqueName="[tblBestellungen].[BestellID]" caption="BestellID" attribute="1" defaultMemberUniqueName="[tblBestellungen].[BestellID].[All]" allUniqueName="[tblBestellungen].[BestellID].[All]" dimensionUniqueName="[tblBestellungen]" displayFolder="" count="0" memberValueDatatype="3" unbalanced="0"/>
    <cacheHierarchy uniqueName="[tblBestellungen].[Datumsgruppen]" caption="Datumsgruppen" defaultMemberUniqueName="[tblBestellungen].[Datumsgruppen].[All]" allUniqueName="[tblBestellungen].[Datumsgruppen].[All]" dimensionUniqueName="[tblBestellungen]" displayFolder="" count="0" unbalanced="0"/>
    <cacheHierarchy uniqueName="[tblBestellungen].[Verkäufer]" caption="Verkäufer" attribute="1" defaultMemberUniqueName="[tblBestellungen].[Verkäufer].[All]" allUniqueName="[tblBestellungen].[Verkäufer].[All]" dimensionUniqueName="[tblBestellungen]" displayFolder="" count="2" memberValueDatatype="130" unbalanced="0"/>
    <cacheHierarchy uniqueName="[tblBestellungen].[Jahr]" caption="Jahr" attribute="1" defaultMemberUniqueName="[tblBestellungen].[Jahr].[All]" allUniqueName="[tblBestellungen].[Jahr].[All]" dimensionUniqueName="[tblBestellungen]" displayFolder="" count="0" memberValueDatatype="20" unbalanced="0"/>
    <cacheHierarchy uniqueName="[tblBestellungen].[Monatsname]" caption="Monatsname" attribute="1" defaultMemberUniqueName="[tblBestellungen].[Monatsname].[All]" allUniqueName="[tblBestellungen].[Monatsname].[All]" dimensionUniqueName="[tblBestellungen]" displayFolder="" count="2" memberValueDatatype="130" unbalanced="0"/>
    <cacheHierarchy uniqueName="[tblBestellungen].[Quartal]" caption="Quartal" attribute="1" defaultMemberUniqueName="[tblBestellungen].[Quartal].[All]" allUniqueName="[tblBestellungen].[Quartal].[All]" dimensionUniqueName="[tblBestellungen]" displayFolder="" count="0" memberValueDatatype="20" unbalanced="0"/>
    <cacheHierarchy uniqueName="[tblBestellungen].[Quartal Text]" caption="Quartal Text" attribute="1" defaultMemberUniqueName="[tblBestellungen].[Quartal Text].[All]" allUniqueName="[tblBestellungen].[Quartal Text].[All]" dimensionUniqueName="[tblBestellungen]" displayFolder="" count="0" memberValueDatatype="130" unbalanced="0"/>
    <cacheHierarchy uniqueName="[tblFarben].[FarbID]" caption="FarbID" attribute="1" defaultMemberUniqueName="[tblFarben].[FarbID].[All]" allUniqueName="[tblFarben].[FarbID].[All]" dimensionUniqueName="[tblFarben]" displayFolder="" count="0" memberValueDatatype="3" unbalanced="0"/>
    <cacheHierarchy uniqueName="[tblFarben].[Bezeichnung]" caption="Bezeichnung" attribute="1" defaultMemberUniqueName="[tblFarben].[Bezeichnung].[All]" allUniqueName="[tblFarben].[Bezeichnung].[All]" dimensionUniqueName="[tblFarben]" displayFolder="" count="0" memberValueDatatype="130" unbalanced="0"/>
    <cacheHierarchy uniqueName="[tblFarben].[Summe Bestellungen]" caption="Summe Bestellungen" attribute="1" defaultMemberUniqueName="[tblFarben].[Summe Bestellungen].[All]" allUniqueName="[tblFarben].[Summe Bestellungen].[All]" dimensionUniqueName="[tblFarben]" displayFolder="" count="0" memberValueDatatype="20" unbalanced="0"/>
    <cacheHierarchy uniqueName="[tblFarben].[Anzahl Farben]" caption="Anzahl Farben" attribute="1" defaultMemberUniqueName="[tblFarben].[Anzahl Farben].[All]" allUniqueName="[tblFarben].[Anzahl Farben].[All]" dimensionUniqueName="[tblFarben]" displayFolder="" count="0" memberValueDatatype="20" unbalanced="0"/>
    <cacheHierarchy uniqueName="[tblPosten].[BestellID]" caption="BestellID" attribute="1" defaultMemberUniqueName="[tblPosten].[BestellID].[All]" allUniqueName="[tblPosten].[BestellID].[All]" dimensionUniqueName="[tblPosten]" displayFolder="" count="0" memberValueDatatype="3" unbalanced="0"/>
    <cacheHierarchy uniqueName="[tblPosten].[ModellID]" caption="ModellID" attribute="1" defaultMemberUniqueName="[tblPosten].[ModellID].[All]" allUniqueName="[tblPosten].[ModellID].[All]" dimensionUniqueName="[tblPosten]" displayFolder="" count="0" memberValueDatatype="3" unbalanced="0"/>
    <cacheHierarchy uniqueName="[tblPosten].[Farbe]" caption="Farbe" attribute="1" defaultMemberUniqueName="[tblPosten].[Farbe].[All]" allUniqueName="[tblPosten].[Farbe].[All]" dimensionUniqueName="[tblPosten]" displayFolder="" count="0" memberValueDatatype="3" unbalanced="0"/>
    <cacheHierarchy uniqueName="[tblPosten].[Größe]" caption="Größe" attribute="1" defaultMemberUniqueName="[tblPosten].[Größe].[All]" allUniqueName="[tblPosten].[Größe].[All]" dimensionUniqueName="[tblPosten]" displayFolder="" count="0" memberValueDatatype="130" unbalanced="0"/>
    <cacheHierarchy uniqueName="[tblPosten].[Bestellmenge]" caption="Bestellmenge" attribute="1" defaultMemberUniqueName="[tblPosten].[Bestellmenge].[All]" allUniqueName="[tblPosten].[Bestellmenge].[All]" dimensionUniqueName="[tblPosten]" displayFolder="" count="0" memberValueDatatype="3" unbalanced="0"/>
    <cacheHierarchy uniqueName="[tblPosten].[Modellinfo]" caption="Modellinfo" defaultMemberUniqueName="[tblPosten].[Modellinfo].[All]" allUniqueName="[tblPosten].[Modellinfo].[All]" dimensionUniqueName="[tblPosten]" displayFolder="" count="0" unbalanced="0"/>
    <cacheHierarchy uniqueName="[tblPosten].[Umsatz Netto]" caption="Umsatz Netto" attribute="1" defaultMemberUniqueName="[tblPosten].[Umsatz Netto].[All]" allUniqueName="[tblPosten].[Umsatz Netto].[All]" dimensionUniqueName="[tblPosten]" displayFolder="" count="0" memberValueDatatype="5" unbalanced="0"/>
    <cacheHierarchy uniqueName="[tblPosten].[Provision Betrag]" caption="Provision Betrag" attribute="1" defaultMemberUniqueName="[tblPosten].[Provision Betrag].[All]" allUniqueName="[tblPosten].[Provision Betrag].[All]" dimensionUniqueName="[tblPosten]" displayFolder="" count="0" memberValueDatatype="5" unbalanced="0"/>
    <cacheHierarchy uniqueName="[tblPosten].[Sonderbonus]" caption="Sonderbonus" attribute="1" defaultMemberUniqueName="[tblPosten].[Sonderbonus].[All]" allUniqueName="[tblPosten].[Sonderbonus].[All]" dimensionUniqueName="[tblPosten]" displayFolder="" count="0" memberValueDatatype="5" unbalanced="0"/>
    <cacheHierarchy uniqueName="[tblPosten].[Sonderbonus Betrag]" caption="Sonderbonus Betrag" attribute="1" defaultMemberUniqueName="[tblPosten].[Sonderbonus Betrag].[All]" allUniqueName="[tblPosten].[Sonderbonus Betrag].[All]" dimensionUniqueName="[tblPosten]" displayFolder="" count="0" memberValueDatatype="5" unbalanced="0"/>
    <cacheHierarchy uniqueName="[tblProdukte].[ModellID]" caption="ModellID" attribute="1" defaultMemberUniqueName="[tblProdukte].[ModellID].[All]" allUniqueName="[tblProdukte].[ModellID].[All]" dimensionUniqueName="[tblProdukte]" displayFolder="" count="0" memberValueDatatype="3" unbalanced="0"/>
    <cacheHierarchy uniqueName="[tblProdukte].[Kollektion]" caption="Kollektion" attribute="1" defaultMemberUniqueName="[tblProdukte].[Kollektion].[All]" allUniqueName="[tblProdukte].[Kollektion].[All]" dimensionUniqueName="[tblProdukte]" displayFolder="" count="0" memberValueDatatype="130" unbalanced="0"/>
    <cacheHierarchy uniqueName="[tblProdukte].[Produktgruppe]" caption="Produktgruppe" attribute="1" defaultMemberUniqueName="[tblProdukte].[Produktgruppe].[All]" allUniqueName="[tblProdukte].[Produktgruppe].[All]" dimensionUniqueName="[tblProdukte]" displayFolder="" count="0" memberValueDatatype="130" unbalanced="0"/>
    <cacheHierarchy uniqueName="[tblProdukte].[PreisNetto]" caption="PreisNetto" attribute="1" defaultMemberUniqueName="[tblProdukte].[PreisNetto].[All]" allUniqueName="[tblProdukte].[PreisNetto].[All]" dimensionUniqueName="[tblProdukte]" displayFolder="" count="0" memberValueDatatype="5" unbalanced="0"/>
    <cacheHierarchy uniqueName="[tblProdukte].[Lieferbar]" caption="Lieferbar" attribute="1" defaultMemberUniqueName="[tblProdukte].[Lieferbar].[All]" allUniqueName="[tblProdukte].[Lieferbar].[All]" dimensionUniqueName="[tblProdukte]" displayFolder="" count="0" memberValueDatatype="3" unbalanced="0"/>
    <cacheHierarchy uniqueName="[tblProdukte].[Bruttopreis]" caption="Bruttopreis" attribute="1" defaultMemberUniqueName="[tblProdukte].[Bruttopreis].[All]" allUniqueName="[tblProdukte].[Bruttopreis].[All]" dimensionUniqueName="[tblProdukte]" displayFolder="" count="0" memberValueDatatype="6" unbalanced="0"/>
    <cacheHierarchy uniqueName="[tblProdukte].[Provision Prozent]" caption="Provision Prozent" attribute="1" defaultMemberUniqueName="[tblProdukte].[Provision Prozent].[All]" allUniqueName="[tblProdukte].[Provision Prozent].[All]" dimensionUniqueName="[tblProdukte]" displayFolder="" count="0" memberValueDatatype="5" unbalanced="0"/>
    <cacheHierarchy uniqueName="[tblProdukte].[Provision SWITCH]" caption="Provision SWITCH" attribute="1" defaultMemberUniqueName="[tblProdukte].[Provision SWITCH].[All]" allUniqueName="[tblProdukte].[Provision SWITCH].[All]" dimensionUniqueName="[tblProdukte]" displayFolder="" count="0" memberValueDatatype="5" unbalanced="0"/>
    <cacheHierarchy uniqueName="[tblBestellungen].[Datum]" caption="Datum" attribute="1" time="1" defaultMemberUniqueName="[tblBestellungen].[Datum].[All]" allUniqueName="[tblBestellungen].[Datum].[All]" dimensionUniqueName="[tblBestellungen]" displayFolder="" count="0" memberValueDatatype="7" unbalanced="0" hidden="1"/>
    <cacheHierarchy uniqueName="[tblBestellungen].[Monat]" caption="Monat" attribute="1" defaultMemberUniqueName="[tblBestellungen].[Monat].[All]" allUniqueName="[tblBestellungen].[Monat].[All]" dimensionUniqueName="[tblBestellungen]" displayFolder="" count="0" memberValueDatatype="20" unbalanced="0" hidden="1"/>
    <cacheHierarchy uniqueName="[tblPosten].[Sonderbonus 2]" caption="Sonderbonus 2" attribute="1" defaultMemberUniqueName="[tblPosten].[Sonderbonus 2].[All]" allUniqueName="[tblPosten].[Sonderbonus 2].[All]" dimensionUniqueName="[tblPosten]" displayFolder="" count="0" memberValueDatatype="5" unbalanced="0" hidden="1"/>
    <cacheHierarchy uniqueName="[tblProdukte].[Provision 2]" caption="Provision 2" attribute="1" defaultMemberUniqueName="[tblProdukte].[Provision 2].[All]" allUniqueName="[tblProdukte].[Provision 2].[All]" dimensionUniqueName="[tblProdukte]" displayFolder="" count="0" memberValueDatatype="5" unbalanced="0" hidden="1"/>
    <cacheHierarchy uniqueName="[Measures].[Summe von Umsatz Netto]" caption="Summe von Umsatz Netto" measure="1" displayFolder="" measureGroup="tblPosten" count="0">
      <extLst>
        <ext xmlns:x15="http://schemas.microsoft.com/office/spreadsheetml/2010/11/main" uri="{B97F6D7D-B522-45F9-BDA1-12C45D357490}">
          <x15:cacheHierarchy aggregatedColumn="17"/>
        </ext>
      </extLst>
    </cacheHierarchy>
    <cacheHierarchy uniqueName="[Measures].[Summe von Provision Betrag]" caption="Summe von Provision Betrag" measure="1" displayFolder="" measureGroup="tblPosten" count="0">
      <extLst>
        <ext xmlns:x15="http://schemas.microsoft.com/office/spreadsheetml/2010/11/main" uri="{B97F6D7D-B522-45F9-BDA1-12C45D357490}">
          <x15:cacheHierarchy aggregatedColumn="18"/>
        </ext>
      </extLst>
    </cacheHierarchy>
    <cacheHierarchy uniqueName="[Measures].[Summe von Bestellmenge]" caption="Summe von Bestellmenge" measure="1" displayFolder="" measureGroup="tblPosten" count="0">
      <extLst>
        <ext xmlns:x15="http://schemas.microsoft.com/office/spreadsheetml/2010/11/main" uri="{B97F6D7D-B522-45F9-BDA1-12C45D357490}">
          <x15:cacheHierarchy aggregatedColumn="15"/>
        </ext>
      </extLst>
    </cacheHierarchy>
    <cacheHierarchy uniqueName="[Measures].[Umsatzsumme]" caption="Umsatzsumme" measure="1" displayFolder="" measureGroup="tblPosten" count="0"/>
    <cacheHierarchy uniqueName="[Measures].[Umsatzsumme2]" caption="Umsatzsumme2" measure="1" displayFolder="" measureGroup="tblPosten" count="0"/>
    <cacheHierarchy uniqueName="[Measures].[Summe Bestellmenge]" caption="Summe Bestellmenge" measure="1" displayFolder="" measureGroup="tblPosten" count="0"/>
    <cacheHierarchy uniqueName="[Measures].[Quartal1]" caption="Quartal1" measure="1" displayFolder="" measureGroup="tblPosten" count="0"/>
    <cacheHierarchy uniqueName="[Measures].[ProzDifferenz]" caption="ProzDifferenz" measure="1" displayFolder="" measureGroup="tblPosten" count="0"/>
    <cacheHierarchy uniqueName="[Measures].[Bestellmenge Rot]" caption="Bestellmenge Rot" measure="1" displayFolder="" measureGroup="tblPosten" count="0"/>
    <cacheHierarchy uniqueName="[Measures].[Rot Prozentual]" caption="Rot Prozentual" measure="1" displayFolder="" measureGroup="tblPosten" count="0"/>
    <cacheHierarchy uniqueName="[Measures].[Bestellte Farben]" caption="Bestellte Farben" measure="1" displayFolder="" measureGroup="tblPosten" count="0"/>
    <cacheHierarchy uniqueName="[Measures].[ProzDifferenz 2]" caption="ProzDifferenz 2" measure="1" displayFolder="" measureGroup="tblPosten" count="0"/>
    <cacheHierarchy uniqueName="[Measures].[Quartal2]" caption="Quartal2" measure="1" displayFolder="" measureGroup="tblPosten" count="0"/>
    <cacheHierarchy uniqueName="[Measures].[__XL_Count tblProdukte]" caption="__XL_Count tblProdukte" measure="1" displayFolder="" measureGroup="tblProdukte" count="0" hidden="1"/>
    <cacheHierarchy uniqueName="[Measures].[__XL_Count tblBestellungen]" caption="__XL_Count tblBestellungen" measure="1" displayFolder="" measureGroup="tblBestellungen" count="0" hidden="1"/>
    <cacheHierarchy uniqueName="[Measures].[__XL_Count tblPosten]" caption="__XL_Count tblPosten" measure="1" displayFolder="" measureGroup="tblPosten" count="0" hidden="1"/>
    <cacheHierarchy uniqueName="[Measures].[__XL_Count tblFarben]" caption="__XL_Count tblFarben" measure="1" displayFolder="" measureGroup="tblFarben" count="0" hidden="1"/>
    <cacheHierarchy uniqueName="[Measures].[__Es sind keine Measures definiert]" caption="__Es sind keine Measures definiert" measure="1" displayFolder="" count="0" hidden="1"/>
    <cacheHierarchy uniqueName="[Measures].[_Quartal2 Goal]" caption="_Quartal2 Goal" measure="1" displayFolder="" measureGroup="tblPosten" count="0" hidden="1"/>
    <cacheHierarchy uniqueName="[Measures].[_Quartal2 Status]" caption="_Quartal2 Status" measure="1" iconSet="6" displayFolder="" measureGroup="tblPosten" count="0" hidden="1"/>
  </cacheHierarchies>
  <kpis count="1">
    <kpi uniqueName="Quartal2" caption="Quartal2" displayFolder="" measureGroup="tblPosten" parent="" value="[Measures].[Quartal2]" goal="[Measures].[_Quartal2 Goal]" status="[Measures].[_Quartal2 Status]" trend="" weight=""/>
  </kpis>
  <extLst>
    <ext xmlns:x14="http://schemas.microsoft.com/office/spreadsheetml/2009/9/main" uri="{725AE2AE-9491-48be-B2B4-4EB974FC3084}">
      <x14:pivotCacheDefinition slicerData="1" pivotCacheId="2019008947" supportSubqueryNonVisual="1" supportSubqueryCalcMem="1" supportAddCalcMems="1"/>
    </ext>
  </extLst>
</pivotCacheDefinition>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5.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6.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7.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A2C4845-9F75-4E4D-8DDC-186F2FFE3A54}" name="PivotTable3" cacheId="4" applyNumberFormats="0" applyBorderFormats="0" applyFontFormats="0" applyPatternFormats="0" applyAlignmentFormats="0" applyWidthHeightFormats="1" dataCaption="Werte" tag="c246ff24-4caf-4b1f-95b5-49675ed857be" updatedVersion="8" minRefreshableVersion="3" useAutoFormatting="1" itemPrintTitles="1" createdVersion="8" indent="0" outline="1" outlineData="1" multipleFieldFilters="0">
  <location ref="A3:E7" firstHeaderRow="0" firstDataRow="1" firstDataCol="1"/>
  <pivotFields count="5">
    <pivotField axis="axisRow" allDrilled="1" subtotalTop="0" showAll="0" dataSourceSort="1" defaultSubtotal="0" defaultAttributeDrillState="1">
      <items count="3">
        <item x="0"/>
        <item x="1"/>
        <item x="2"/>
      </items>
    </pivotField>
    <pivotField dataField="1" subtotalTop="0" showAll="0" defaultSubtotal="0"/>
    <pivotField dataField="1" subtotalTop="0" showAll="0" defaultSubtotal="0"/>
    <pivotField dataField="1" subtotalTop="0" showAll="0" defaultSubtotal="0"/>
    <pivotField dataField="1" subtotalTop="0" showAll="0" defaultSubtotal="0"/>
  </pivotFields>
  <rowFields count="1">
    <field x="0"/>
  </rowFields>
  <rowItems count="4">
    <i>
      <x/>
    </i>
    <i>
      <x v="1"/>
    </i>
    <i>
      <x v="2"/>
    </i>
    <i t="grand">
      <x/>
    </i>
  </rowItems>
  <colFields count="1">
    <field x="-2"/>
  </colFields>
  <colItems count="4">
    <i>
      <x/>
    </i>
    <i i="1">
      <x v="1"/>
    </i>
    <i i="2">
      <x v="2"/>
    </i>
    <i i="3">
      <x v="3"/>
    </i>
  </colItems>
  <dataFields count="4">
    <dataField name="Gesamtumsatz" fld="4" subtotal="count" baseField="0" baseItem="0"/>
    <dataField fld="1" subtotal="count" baseField="0" baseItem="0"/>
    <dataField name="Quartal2" fld="2" subtotal="count" baseField="0" baseItem="0"/>
    <dataField name="Differenz in %" fld="3" subtotal="count" baseField="0" baseItem="0"/>
  </dataFields>
  <pivotHierarchies count="54">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caption="Gesamtumsatz"/>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caption="Differenz in %"/>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2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Produkte]"/>
        <x15:activeTabTopLevelEntity name="[tblPosten]"/>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E90DB94A-CDD5-4F44-B433-6A796D501CFA}" name="PivotTable2" cacheId="3" applyNumberFormats="0" applyBorderFormats="0" applyFontFormats="0" applyPatternFormats="0" applyAlignmentFormats="0" applyWidthHeightFormats="1" dataCaption="Werte" tag="19fa27d5-0723-4a11-8e18-86d523bacee7" updatedVersion="8" minRefreshableVersion="3" useAutoFormatting="1" itemPrintTitles="1" createdVersion="8" indent="0" compact="0" compactData="0" multipleFieldFilters="0">
  <location ref="A3:B17" firstHeaderRow="1" firstDataRow="1" firstDataCol="1"/>
  <pivotFields count="2">
    <pivotField axis="axisRow" compact="0" allDrilled="1" outline="0" subtotalTop="0" showAll="0" sortType="descending" defaultSubtotal="0" defaultAttributeDrillState="1">
      <items count="13">
        <item x="0"/>
        <item x="1"/>
        <item x="2"/>
        <item x="3"/>
        <item x="4"/>
        <item x="5"/>
        <item x="6"/>
        <item x="7"/>
        <item x="8"/>
        <item x="9"/>
        <item x="10"/>
        <item x="11"/>
        <item x="12"/>
      </items>
      <autoSortScope>
        <pivotArea dataOnly="0" outline="0" fieldPosition="0">
          <references count="1">
            <reference field="4294967294" count="1" selected="0">
              <x v="0"/>
            </reference>
          </references>
        </pivotArea>
      </autoSortScope>
    </pivotField>
    <pivotField dataField="1" compact="0" outline="0" subtotalTop="0" showAll="0" defaultSubtotal="0"/>
  </pivotFields>
  <rowFields count="1">
    <field x="0"/>
  </rowFields>
  <rowItems count="14">
    <i>
      <x v="8"/>
    </i>
    <i>
      <x v="7"/>
    </i>
    <i>
      <x v="12"/>
    </i>
    <i>
      <x v="10"/>
    </i>
    <i>
      <x v="4"/>
    </i>
    <i>
      <x v="6"/>
    </i>
    <i>
      <x v="5"/>
    </i>
    <i>
      <x v="1"/>
    </i>
    <i>
      <x/>
    </i>
    <i>
      <x v="2"/>
    </i>
    <i>
      <x v="11"/>
    </i>
    <i>
      <x v="3"/>
    </i>
    <i>
      <x v="9"/>
    </i>
    <i t="grand">
      <x/>
    </i>
  </rowItems>
  <colItems count="1">
    <i/>
  </colItems>
  <dataFields count="1">
    <dataField fld="1" subtotal="count" baseField="0" baseItem="0"/>
  </dataFields>
  <pivotHierarchies count="54">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21"/>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Posten]"/>
        <x15:activeTabTopLevelEntity name="[tblProdukte]"/>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F5A63B73-A707-4BF3-831A-30EC760AF40A}" name="PivotTable4" cacheId="5" applyNumberFormats="0" applyBorderFormats="0" applyFontFormats="0" applyPatternFormats="0" applyAlignmentFormats="0" applyWidthHeightFormats="1" dataCaption="Werte" tag="b3ba459f-7d1b-4bd6-9741-5f071c45b792" updatedVersion="8" minRefreshableVersion="3" useAutoFormatting="1" itemPrintTitles="1" createdVersion="8" indent="0" compact="0" compactData="0" multipleFieldFilters="0">
  <location ref="A3:B9" firstHeaderRow="1" firstDataRow="1" firstDataCol="1"/>
  <pivotFields count="2">
    <pivotField axis="axisRow" compact="0" allDrilled="1" outline="0" showAll="0" dataSourceSort="1" defaultSubtotal="0" defaultAttributeDrillState="1">
      <items count="5">
        <item x="0"/>
        <item x="1"/>
        <item x="2"/>
        <item x="3"/>
        <item x="4"/>
      </items>
    </pivotField>
    <pivotField dataField="1" compact="0" outline="0" showAll="0" defaultSubtotal="0"/>
  </pivotFields>
  <rowFields count="1">
    <field x="0"/>
  </rowFields>
  <rowItems count="6">
    <i>
      <x/>
    </i>
    <i>
      <x v="1"/>
    </i>
    <i>
      <x v="2"/>
    </i>
    <i>
      <x v="3"/>
    </i>
    <i>
      <x v="4"/>
    </i>
    <i t="grand">
      <x/>
    </i>
  </rowItems>
  <colItems count="1">
    <i/>
  </colItems>
  <dataFields count="1">
    <dataField fld="1" subtotal="count" baseField="0" baseItem="0"/>
  </dataFields>
  <pivotHierarchies count="54">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2"/>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Bestellungen]"/>
        <x15:activeTabTopLevelEntity name="[tblPosten]"/>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8EA35F8E-0C27-400F-9F7A-5E422EB9F266}" name="PivotTable1" cacheId="1" applyNumberFormats="0" applyBorderFormats="0" applyFontFormats="0" applyPatternFormats="0" applyAlignmentFormats="0" applyWidthHeightFormats="1" dataCaption="Werte" tag="e9c991df-4954-4363-80de-1536602705f6" updatedVersion="8" minRefreshableVersion="3" useAutoFormatting="1" subtotalHiddenItems="1" itemPrintTitles="1" createdVersion="5" indent="0" compact="0" compactData="0" multipleFieldFilters="0">
  <location ref="A4:D13" firstHeaderRow="1" firstDataRow="1" firstDataCol="3" rowPageCount="1" colPageCount="1"/>
  <pivotFields count="10">
    <pivotField name="Farbe" compact="0" allDrilled="1" outline="0" subtotalTop="0" showAll="0" dataSourceSort="1" defaultAttributeDrillState="1">
      <items count="4">
        <item x="0"/>
        <item x="1"/>
        <item x="2"/>
        <item t="default"/>
      </items>
    </pivotField>
    <pivotField compact="0" allDrilled="1" outline="0" subtotalTop="0" showAll="0" sortType="descending" defaultAttributeDrillState="1">
      <items count="14">
        <item x="0"/>
        <item x="1"/>
        <item x="2"/>
        <item x="3"/>
        <item x="4"/>
        <item x="5"/>
        <item x="6"/>
        <item x="7"/>
        <item x="8"/>
        <item x="9"/>
        <item x="10"/>
        <item x="11"/>
        <item x="12"/>
        <item t="default"/>
      </items>
      <autoSortScope>
        <pivotArea dataOnly="0" outline="0" fieldPosition="0">
          <references count="1">
            <reference field="4294967294" count="1" selected="0">
              <x v="0"/>
            </reference>
          </references>
        </pivotArea>
      </autoSortScope>
    </pivotField>
    <pivotField dataField="1" compact="0" outline="0" subtotalTop="0" showAll="0"/>
    <pivotField compact="0" allDrilled="1" outline="0" subtotalTop="0" showAll="0" sortType="descending">
      <items count="14">
        <item c="1" x="0"/>
        <item c="1" x="1"/>
        <item c="1" x="2"/>
        <item c="1" x="3"/>
        <item c="1" x="4"/>
        <item c="1" x="5"/>
        <item c="1" x="6"/>
        <item c="1" x="7"/>
        <item c="1" x="8"/>
        <item c="1" x="9"/>
        <item c="1" x="10"/>
        <item c="1" x="11"/>
        <item c="1" x="12"/>
        <item t="default"/>
      </items>
      <autoSortScope>
        <pivotArea dataOnly="0" outline="0" fieldPosition="0">
          <references count="1">
            <reference field="4294967294" count="1" selected="0">
              <x v="0"/>
            </reference>
          </references>
        </pivotArea>
      </autoSortScope>
    </pivotField>
    <pivotField compact="0" outline="0" subtotalTop="0" showAll="0" dataSourceSort="1"/>
    <pivotField compact="0" outline="0" subtotalTop="0" showAll="0" dataSourceSort="1"/>
    <pivotField axis="axisPage" compact="0" allDrilled="1" outline="0" subtotalTop="0" showAll="0" sortType="descending" defaultAttributeDrillState="1">
      <items count="1">
        <item t="default"/>
      </items>
      <autoSortScope>
        <pivotArea dataOnly="0" outline="0" fieldPosition="0">
          <references count="1">
            <reference field="4294967294" count="1" selected="0">
              <x v="0"/>
            </reference>
          </references>
        </pivotArea>
      </autoSortScope>
    </pivotField>
    <pivotField axis="axisRow" compact="0" allDrilled="1" outline="0" subtotalTop="0" showAll="0" dataSourceSort="1">
      <items count="2">
        <item c="1" x="0" d="1"/>
        <item t="default"/>
      </items>
    </pivotField>
    <pivotField axis="axisRow" compact="0" outline="0" subtotalTop="0" showAll="0" dataSourceSort="1">
      <items count="3">
        <item c="1" x="0" d="1"/>
        <item c="1" x="1" d="1"/>
        <item t="default"/>
      </items>
    </pivotField>
    <pivotField axis="axisRow" compact="0" outline="0" subtotalTop="0" showAll="0" dataSourceSort="1">
      <items count="6">
        <item x="0"/>
        <item x="1"/>
        <item x="2"/>
        <item x="3"/>
        <item x="4"/>
        <item t="default"/>
      </items>
    </pivotField>
  </pivotFields>
  <rowFields count="3">
    <field x="7"/>
    <field x="8"/>
    <field x="9"/>
  </rowFields>
  <rowItems count="9">
    <i>
      <x/>
      <x/>
      <x/>
    </i>
    <i r="2">
      <x v="1"/>
    </i>
    <i t="default" r="1">
      <x/>
    </i>
    <i r="1">
      <x v="1"/>
      <x v="2"/>
    </i>
    <i r="2">
      <x v="3"/>
    </i>
    <i r="2">
      <x v="4"/>
    </i>
    <i t="default" r="1">
      <x v="1"/>
    </i>
    <i t="default">
      <x/>
    </i>
    <i t="grand">
      <x/>
    </i>
  </rowItems>
  <colItems count="1">
    <i/>
  </colItems>
  <pageFields count="1">
    <pageField fld="6" hier="12" name="[tblPosten].[ModellID].&amp;[10242]" cap="10242"/>
  </pageFields>
  <dataFields count="1">
    <dataField fld="2" subtotal="count" baseField="0" baseItem="0"/>
  </dataFields>
  <pivotHierarchies count="54">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caption="Summe Nettoumsatz"/>
    <pivotHierarchy dragToData="1" caption="Summe Provision"/>
    <pivotHierarchy dragToData="1" caption="Bestellmenge Gesamt"/>
    <pivotHierarchy dragToRow="0" dragToCol="0" dragToPage="0" dragToData="1"/>
    <pivotHierarchy dragToRow="0" dragToCol="0" dragToPage="0" dragToData="1"/>
    <pivotHierarchy dragToRow="0" dragToCol="0" dragToPage="0" dragToData="1" caption=" Bestellmenge Gesamt"/>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1"/>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Bestellungen]"/>
        <x15:activeTabTopLevelEntity name="[tblPosten]"/>
        <x15:activeTabTopLevelEntity name="[tblFarben]"/>
        <x15:activeTabTopLevelEntity name="[tblProdukte]"/>
      </x15:pivotTableUISettings>
    </ext>
    <ext xmlns:xpdl="http://schemas.microsoft.com/office/spreadsheetml/2016/pivotdefaultlayout" uri="{747A6164-185A-40DC-8AA5-F01512510D54}">
      <xpdl:pivotTableDefinition16 SubtotalsOnTopDefault="0"/>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95F4187E-BEE0-445B-927D-C0BE84BB29C6}" name="PivotTable1" cacheId="0" applyNumberFormats="0" applyBorderFormats="0" applyFontFormats="0" applyPatternFormats="0" applyAlignmentFormats="0" applyWidthHeightFormats="1" dataCaption="Werte" tag="e627340a-9831-4c4a-b69d-48d40296af72" updatedVersion="8" minRefreshableVersion="3" useAutoFormatting="1" subtotalHiddenItems="1" itemPrintTitles="1" createdVersion="5" indent="0" compact="0" compactData="0" multipleFieldFilters="0" chartFormat="2">
  <location ref="A1:D8" firstHeaderRow="1" firstDataRow="1" firstDataCol="3"/>
  <pivotFields count="4">
    <pivotField dataField="1" compact="0" outline="0" subtotalTop="0" showAll="0" defaultSubtotal="0"/>
    <pivotField axis="axisRow" compact="0" allDrilled="1" outline="0" subtotalTop="0" showAll="0" dataSourceSort="1" defaultSubtotal="0">
      <items count="1">
        <item c="1" x="0"/>
      </items>
    </pivotField>
    <pivotField axis="axisRow" compact="0" allDrilled="1" outline="0" subtotalTop="0" showAll="0" dataSourceSort="1" defaultSubtotal="0">
      <items count="2">
        <item c="1" x="0"/>
        <item c="1" x="1"/>
      </items>
    </pivotField>
    <pivotField axis="axisRow" compact="0" allDrilled="1" outline="0" subtotalTop="0" showAll="0" dataSourceSort="1" defaultSubtotal="0">
      <items count="6">
        <item x="0"/>
        <item x="1"/>
        <item x="2"/>
        <item x="3"/>
        <item x="4"/>
        <item x="5"/>
      </items>
    </pivotField>
  </pivotFields>
  <rowFields count="3">
    <field x="1"/>
    <field x="2"/>
    <field x="3"/>
  </rowFields>
  <rowItems count="7">
    <i>
      <x/>
      <x/>
      <x/>
    </i>
    <i r="2">
      <x v="1"/>
    </i>
    <i r="2">
      <x v="2"/>
    </i>
    <i r="1">
      <x v="1"/>
      <x v="3"/>
    </i>
    <i r="2">
      <x v="4"/>
    </i>
    <i r="2">
      <x v="5"/>
    </i>
    <i t="grand">
      <x/>
    </i>
  </rowItems>
  <colItems count="1">
    <i/>
  </colItems>
  <dataFields count="1">
    <dataField fld="0" subtotal="count" baseField="0" baseItem="0"/>
  </dataFields>
  <chartFormats count="1">
    <chartFormat chart="0" format="0" series="1">
      <pivotArea type="data" outline="0" fieldPosition="0">
        <references count="1">
          <reference field="4294967294" count="1" selected="0">
            <x v="0"/>
          </reference>
        </references>
      </pivotArea>
    </chartFormat>
  </chartFormats>
  <pivotHierarchies count="54">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caption="Umsatzsumme"/>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1"/>
  </row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Bestellungen]"/>
        <x15:activeTabTopLevelEntity name="[tblPosten]"/>
      </x15:pivotTableUISettings>
    </ext>
    <ext xmlns:xpdl="http://schemas.microsoft.com/office/spreadsheetml/2016/pivotdefaultlayout" uri="{747A6164-185A-40DC-8AA5-F01512510D54}">
      <xpdl:pivotTableDefinition16 EnabledSubtotalsDefault="0" SubtotalsOnTopDefault="0"/>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657033A8-7B57-4319-B3CE-5953F6149C6B}" name="PivotTable1" cacheId="6" applyNumberFormats="0" applyBorderFormats="0" applyFontFormats="0" applyPatternFormats="0" applyAlignmentFormats="0" applyWidthHeightFormats="1" dataCaption="Werte" tag="17640b32-f44b-43c6-b711-9624368c3c2a" updatedVersion="8" minRefreshableVersion="3" useAutoFormatting="1" subtotalHiddenItems="1" itemPrintTitles="1" createdVersion="5" indent="0" compact="0" outline="1" outlineData="1" compactData="0" multipleFieldFilters="0">
  <location ref="B3:E9" firstHeaderRow="0" firstDataRow="1" firstDataCol="1"/>
  <pivotFields count="4">
    <pivotField axis="axisRow" compact="0" allDrilled="1" showAll="0" dataSourceSort="1" defaultSubtotal="0" defaultAttributeDrillState="1">
      <items count="5">
        <item x="0"/>
        <item x="1"/>
        <item x="2"/>
        <item x="3"/>
        <item x="4"/>
      </items>
    </pivotField>
    <pivotField dataField="1" compact="0" showAll="0" defaultSubtotal="0"/>
    <pivotField dataField="1" compact="0" showAll="0" defaultSubtotal="0"/>
    <pivotField dataField="1" compact="0" subtotalTop="0" showAll="0" defaultSubtotal="0"/>
  </pivotFields>
  <rowFields count="1">
    <field x="0"/>
  </rowFields>
  <rowItems count="6">
    <i>
      <x/>
    </i>
    <i>
      <x v="1"/>
    </i>
    <i>
      <x v="2"/>
    </i>
    <i>
      <x v="3"/>
    </i>
    <i>
      <x v="4"/>
    </i>
    <i t="grand">
      <x/>
    </i>
  </rowItems>
  <colFields count="1">
    <field x="-2"/>
  </colFields>
  <colItems count="3">
    <i>
      <x/>
    </i>
    <i i="1">
      <x v="1"/>
    </i>
    <i i="2">
      <x v="2"/>
    </i>
  </colItems>
  <dataFields count="3">
    <dataField fld="1" subtotal="count" baseField="0" baseItem="0"/>
    <dataField fld="2" subtotal="count" baseField="0" baseItem="0"/>
    <dataField name="Quartal2 Status" fld="3" subtotal="count" baseField="0" baseItem="0"/>
  </dataFields>
  <conditionalFormats count="1">
    <conditionalFormat scope="data" priority="1">
      <pivotAreas count="1">
        <pivotArea outline="0" fieldPosition="0">
          <references count="1">
            <reference field="4294967294" count="1" selected="0">
              <x v="2"/>
            </reference>
          </references>
        </pivotArea>
      </pivotAreas>
    </conditionalFormat>
  </conditionalFormats>
  <pivotHierarchies count="54">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ToData="1"/>
    <pivotHierarchy dragToRow="0" dragToCol="0" dragToPage="0" dragOff="0"/>
  </pivotHierarchies>
  <pivotTableStyleInfo name="PivotStyleLight16" showRowHeaders="1" showColHeaders="1" showRowStripes="0" showColStripes="0" showLastColumn="1"/>
  <rowHierarchiesUsage count="1">
    <rowHierarchyUsage hierarchyUsage="2"/>
  </rowHierarchiesUsage>
  <colHierarchiesUsage count="1">
    <colHierarchyUsage hierarchyUsage="-2"/>
  </colHierarchiesUsage>
  <extLst>
    <ext xmlns:x14="http://schemas.microsoft.com/office/spreadsheetml/2009/9/main" uri="{962EF5D1-5CA2-4c93-8EF4-DBF5C05439D2}">
      <x14:pivotTableDefinition xmlns:xm="http://schemas.microsoft.com/office/excel/2006/main" calculatedMembersInFilters="1" hideValuesRow="1"/>
    </ext>
    <ext xmlns:x15="http://schemas.microsoft.com/office/spreadsheetml/2010/11/main" uri="{E67621CE-5B39-4880-91FE-76760E9C1902}">
      <x15:pivotTableUISettings>
        <x15:activeTabTopLevelEntity name="[tblBestellungen]"/>
        <x15:activeTabTopLevelEntity name="[tblPosten]"/>
      </x15:pivotTableUISettings>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Monatsname" xr10:uid="{E02086EA-9B24-419B-BFB0-8AA60BDE72D3}" sourceName="[tblBestellungen].[Monatsname]">
  <data>
    <olap pivotCacheId="2019008947">
      <levels count="2">
        <level uniqueName="[tblBestellungen].[Monatsname].[(All)]" sourceCaption="(All)" count="0"/>
        <level uniqueName="[tblBestellungen].[Monatsname].[Monatsname]" sourceCaption="Monatsname" count="6">
          <ranges>
            <range startItem="0">
              <i n="[tblBestellungen].[Monatsname].&amp;[Jan]" c="Jan"/>
              <i n="[tblBestellungen].[Monatsname].&amp;[Feb]" c="Feb"/>
              <i n="[tblBestellungen].[Monatsname].&amp;[Mrz]" c="Mrz"/>
              <i n="[tblBestellungen].[Monatsname].&amp;[Apr]" c="Apr"/>
              <i n="[tblBestellungen].[Monatsname].&amp;[Mai]" c="Mai"/>
              <i n="[tblBestellungen].[Monatsname].&amp;[Jun]" c="Jun"/>
            </range>
          </ranges>
        </level>
      </levels>
      <selections count="1">
        <selection n="[tblBestellungen].[Monatsname].[All]"/>
      </selections>
    </olap>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Datenschnitt_Verkäufer" xr10:uid="{6F04CE9D-DFC1-4201-914E-F39ADA93C1BE}" sourceName="[tblBestellungen].[Verkäufer]">
  <data>
    <olap pivotCacheId="2019008947">
      <levels count="2">
        <level uniqueName="[tblBestellungen].[Verkäufer].[(All)]" sourceCaption="(All)" count="0"/>
        <level uniqueName="[tblBestellungen].[Verkäufer].[Verkäufer]" sourceCaption="Verkäufer" count="5">
          <ranges>
            <range startItem="0">
              <i n="[tblBestellungen].[Verkäufer].&amp;[Bommel]" c="Bommel"/>
              <i n="[tblBestellungen].[Verkäufer].&amp;[Franz]" c="Franz"/>
              <i n="[tblBestellungen].[Verkäufer].&amp;[Hansen]" c="Hansen"/>
              <i n="[tblBestellungen].[Verkäufer].&amp;[Kleber]" c="Kleber"/>
              <i n="[tblBestellungen].[Verkäufer].&amp;[Rückert]" c="Rückert"/>
            </range>
          </ranges>
        </level>
      </levels>
      <selections count="1">
        <selection n="[tblBestellungen].[Verkäufer].[All]"/>
      </selections>
    </olap>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Monatsname" xr10:uid="{DEC73153-E68F-491C-8131-B111911C1569}" cache="Datenschnitt_Monatsname" caption="Monatsname" columnCount="2" level="1" style="SlicerStyleLight2" rowHeight="234950"/>
  <slicer name="Verkäufer" xr10:uid="{3A932B38-371D-4671-BB1D-9FF7A289182D}" cache="Datenschnitt_Verkäufer" caption="Verkäufer" level="1" style="SlicerStyleLight3" rowHeight="234950"/>
</slicers>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s>
</file>

<file path=xl/worksheets/_rels/sheet10.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5.bin"/><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ivotTable" Target="../pivotTables/pivotTable6.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719C27-FB9C-4933-9921-0A21966265AF}">
  <dimension ref="A3:E7"/>
  <sheetViews>
    <sheetView tabSelected="1" workbookViewId="0">
      <selection activeCell="H4" sqref="H4"/>
    </sheetView>
  </sheetViews>
  <sheetFormatPr baseColWidth="10" defaultRowHeight="13.8" x14ac:dyDescent="0.3"/>
  <cols>
    <col min="1" max="1" width="20.109375" bestFit="1" customWidth="1"/>
    <col min="2" max="2" width="13" customWidth="1"/>
    <col min="3" max="3" width="12" customWidth="1"/>
    <col min="4" max="4" width="14.21875" customWidth="1"/>
    <col min="5" max="5" width="13" bestFit="1" customWidth="1"/>
  </cols>
  <sheetData>
    <row r="3" spans="1:5" x14ac:dyDescent="0.3">
      <c r="A3" s="1" t="s">
        <v>0</v>
      </c>
      <c r="B3" t="s">
        <v>38</v>
      </c>
      <c r="C3" t="s">
        <v>9</v>
      </c>
      <c r="D3" t="s">
        <v>10</v>
      </c>
      <c r="E3" t="s">
        <v>39</v>
      </c>
    </row>
    <row r="4" spans="1:5" x14ac:dyDescent="0.3">
      <c r="A4" s="2" t="s">
        <v>35</v>
      </c>
      <c r="B4" s="3">
        <v>45869.079999999965</v>
      </c>
      <c r="C4" s="3">
        <v>21784.760000000006</v>
      </c>
      <c r="D4" s="3">
        <v>24084.320000000014</v>
      </c>
      <c r="E4" s="6">
        <v>0.105558197565638</v>
      </c>
    </row>
    <row r="5" spans="1:5" x14ac:dyDescent="0.3">
      <c r="A5" s="2" t="s">
        <v>36</v>
      </c>
      <c r="B5" s="3">
        <v>28988.899999999994</v>
      </c>
      <c r="C5" s="3">
        <v>10061.800000000001</v>
      </c>
      <c r="D5" s="3">
        <v>18927.100000000002</v>
      </c>
      <c r="E5" s="6">
        <v>0.88108489534675705</v>
      </c>
    </row>
    <row r="6" spans="1:5" x14ac:dyDescent="0.3">
      <c r="A6" s="2" t="s">
        <v>37</v>
      </c>
      <c r="B6" s="3">
        <v>59188.699999999968</v>
      </c>
      <c r="C6" s="3">
        <v>25201.500000000004</v>
      </c>
      <c r="D6" s="3">
        <v>33987.200000000012</v>
      </c>
      <c r="E6" s="6">
        <v>0.34861813780925766</v>
      </c>
    </row>
    <row r="7" spans="1:5" x14ac:dyDescent="0.3">
      <c r="A7" s="2" t="s">
        <v>1</v>
      </c>
      <c r="B7" s="3">
        <v>134046.67999999996</v>
      </c>
      <c r="C7" s="3">
        <v>57048.059999999961</v>
      </c>
      <c r="D7" s="3">
        <v>76998.619999999952</v>
      </c>
      <c r="E7" s="6">
        <v>0.34971495963228205</v>
      </c>
    </row>
  </sheetData>
  <pageMargins left="0.7" right="0.7" top="0.78740157499999996" bottom="0.78740157499999996" header="0.3" footer="0.3"/>
  <pageSetup paperSize="9" orientation="portrait" r:id="rId2"/>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16217E-88B8-4EFA-A5E3-4FE393CC8E77}">
  <dimension ref="A1:A2"/>
  <sheetViews>
    <sheetView workbookViewId="0">
      <selection activeCell="A2" sqref="A2"/>
    </sheetView>
  </sheetViews>
  <sheetFormatPr baseColWidth="10" defaultRowHeight="13.8" x14ac:dyDescent="0.3"/>
  <cols>
    <col min="1" max="1" width="13.44140625" customWidth="1"/>
  </cols>
  <sheetData>
    <row r="1" spans="1:1" x14ac:dyDescent="0.3">
      <c r="A1" s="5" t="s">
        <v>33</v>
      </c>
    </row>
    <row r="2" spans="1:1" x14ac:dyDescent="0.3">
      <c r="A2" vm="33">
        <f>CUBEVALUE("ThisWorkbookDataModel","[Measures].[Umsatzsumme]",Datenschnitt_Monatsname,Datenschnitt_Verkäufer)</f>
        <v>134046.67999999993</v>
      </c>
    </row>
  </sheetData>
  <pageMargins left="0.7" right="0.7" top="0.78740157499999996" bottom="0.78740157499999996" header="0.3" footer="0.3"/>
  <pageSetup paperSize="9" orientation="portrait" r:id="rId1"/>
  <drawing r:id="rId2"/>
  <extLst>
    <ext xmlns:x14="http://schemas.microsoft.com/office/spreadsheetml/2009/9/main" uri="{A8765BA9-456A-4dab-B4F3-ACF838C121DE}">
      <x14:slicerList>
        <x14:slicer r:id="rId3"/>
      </x14:slicerList>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2AEE1-4416-4DD0-B0F3-3E9533D14CB5}">
  <dimension ref="A1:D8"/>
  <sheetViews>
    <sheetView workbookViewId="0">
      <selection activeCell="B3" sqref="B3"/>
    </sheetView>
  </sheetViews>
  <sheetFormatPr baseColWidth="10" defaultRowHeight="13.8" x14ac:dyDescent="0.3"/>
  <cols>
    <col min="1" max="1" width="16.21875" customWidth="1"/>
    <col min="2" max="2" width="13.6640625" customWidth="1"/>
    <col min="3" max="3" width="12.6640625" bestFit="1" customWidth="1"/>
    <col min="4" max="4" width="14" bestFit="1" customWidth="1"/>
  </cols>
  <sheetData>
    <row r="1" spans="1:4" x14ac:dyDescent="0.3">
      <c r="A1" t="str" vm="6">
        <f>CUBEMEMBER("ThisWorkbookDataModel","[Measures].[Umsatzsumme]")</f>
        <v>Umsatzsumme</v>
      </c>
      <c r="B1" t="s">
        <v>13</v>
      </c>
    </row>
    <row r="2" spans="1:4" x14ac:dyDescent="0.3">
      <c r="A2" t="s">
        <v>28</v>
      </c>
      <c r="B2" t="str" vm="13">
        <f>CUBEMEMBER("ThisWorkbookDataModel","[tblBestellungen].[Quartal Text].&amp;[1. Quartal]")</f>
        <v>1. Quartal</v>
      </c>
      <c r="C2" t="str" vm="12">
        <f>CUBEMEMBER("ThisWorkbookDataModel","[tblBestellungen].[Quartal Text].&amp;[2. Quartal]")</f>
        <v>2. Quartal</v>
      </c>
      <c r="D2" t="str" vm="11">
        <f>CUBEMEMBER("ThisWorkbookDataModel","[tblBestellungen].[Quartal Text].[All]","Gesamtergebnis")</f>
        <v>Gesamtergebnis</v>
      </c>
    </row>
    <row r="3" spans="1:4" x14ac:dyDescent="0.3">
      <c r="A3" t="str" vm="7">
        <f>CUBEMEMBER("ThisWorkbookDataModel","[tblBestellungen].[Verkäufer].&amp;[Bommel]")</f>
        <v>Bommel</v>
      </c>
      <c r="B3" vm="31">
        <f t="shared" ref="B3:D8" si="0">CUBEVALUE("ThisWorkbookDataModel",$A$1,$A3,B$2)</f>
        <v>14269.550000000001</v>
      </c>
      <c r="C3" vm="32">
        <f t="shared" si="0"/>
        <v>21651.370000000006</v>
      </c>
      <c r="D3" vm="18">
        <f t="shared" si="0"/>
        <v>35920.92</v>
      </c>
    </row>
    <row r="4" spans="1:4" x14ac:dyDescent="0.3">
      <c r="A4" t="str" vm="8">
        <f>CUBEMEMBER("ThisWorkbookDataModel","[tblBestellungen].[Verkäufer].&amp;[Franz]")</f>
        <v>Franz</v>
      </c>
      <c r="B4" vm="20">
        <f t="shared" si="0"/>
        <v>4224.1000000000004</v>
      </c>
      <c r="C4" vm="22">
        <f t="shared" si="0"/>
        <v>3530</v>
      </c>
      <c r="D4" vm="24">
        <f t="shared" si="0"/>
        <v>7754.0999999999995</v>
      </c>
    </row>
    <row r="5" spans="1:4" x14ac:dyDescent="0.3">
      <c r="A5" t="str" vm="9">
        <f>CUBEMEMBER("ThisWorkbookDataModel","[tblBestellungen].[Verkäufer].&amp;[Hansen]")</f>
        <v>Hansen</v>
      </c>
      <c r="B5" vm="17">
        <f t="shared" si="0"/>
        <v>12376.1</v>
      </c>
      <c r="C5" vm="16">
        <f t="shared" si="0"/>
        <v>7079.8999999999987</v>
      </c>
      <c r="D5" vm="15">
        <f t="shared" si="0"/>
        <v>19456.000000000007</v>
      </c>
    </row>
    <row r="6" spans="1:4" x14ac:dyDescent="0.3">
      <c r="A6" t="str" vm="5">
        <f>CUBEMEMBER("ThisWorkbookDataModel","[tblBestellungen].[Verkäufer].&amp;[Kleber]")</f>
        <v>Kleber</v>
      </c>
      <c r="B6" vm="28">
        <f t="shared" si="0"/>
        <v>6867.7000000000007</v>
      </c>
      <c r="C6" vm="29">
        <f t="shared" si="0"/>
        <v>20686.149999999998</v>
      </c>
      <c r="D6" vm="30">
        <f t="shared" si="0"/>
        <v>27553.849999999991</v>
      </c>
    </row>
    <row r="7" spans="1:4" x14ac:dyDescent="0.3">
      <c r="A7" t="str" vm="14">
        <f>CUBEMEMBER("ThisWorkbookDataModel","[tblBestellungen].[Verkäufer].&amp;[Rückert]")</f>
        <v>Rückert</v>
      </c>
      <c r="B7" vm="26">
        <f t="shared" si="0"/>
        <v>19310.610000000008</v>
      </c>
      <c r="C7" vm="27">
        <f t="shared" si="0"/>
        <v>24051.200000000004</v>
      </c>
      <c r="D7" vm="19">
        <f t="shared" si="0"/>
        <v>43361.80999999999</v>
      </c>
    </row>
    <row r="8" spans="1:4" x14ac:dyDescent="0.3">
      <c r="A8" t="str" vm="10">
        <f>CUBEMEMBER("ThisWorkbookDataModel","[tblBestellungen].[Verkäufer].[All]","Gesamtergebnis")</f>
        <v>Gesamtergebnis</v>
      </c>
      <c r="B8" vm="21">
        <f t="shared" si="0"/>
        <v>57048.059999999961</v>
      </c>
      <c r="C8" vm="23">
        <f t="shared" si="0"/>
        <v>76998.619999999937</v>
      </c>
      <c r="D8" vm="25">
        <f t="shared" si="0"/>
        <v>134046.67999999993</v>
      </c>
    </row>
  </sheetData>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B0B52F-B585-4776-BF76-B47D6734D89B}">
  <dimension ref="A3:B17"/>
  <sheetViews>
    <sheetView workbookViewId="0">
      <selection activeCell="D5" sqref="D5"/>
    </sheetView>
  </sheetViews>
  <sheetFormatPr baseColWidth="10" defaultRowHeight="13.8" x14ac:dyDescent="0.3"/>
  <cols>
    <col min="1" max="1" width="14" bestFit="1" customWidth="1"/>
    <col min="2" max="2" width="13.88671875" bestFit="1" customWidth="1"/>
  </cols>
  <sheetData>
    <row r="3" spans="1:2" x14ac:dyDescent="0.3">
      <c r="A3" s="1" t="s">
        <v>8</v>
      </c>
      <c r="B3" t="s">
        <v>34</v>
      </c>
    </row>
    <row r="4" spans="1:2" x14ac:dyDescent="0.3">
      <c r="A4">
        <v>10238</v>
      </c>
      <c r="B4">
        <v>7</v>
      </c>
    </row>
    <row r="5" spans="1:2" x14ac:dyDescent="0.3">
      <c r="A5">
        <v>10235</v>
      </c>
      <c r="B5">
        <v>6</v>
      </c>
    </row>
    <row r="6" spans="1:2" x14ac:dyDescent="0.3">
      <c r="A6">
        <v>10243</v>
      </c>
      <c r="B6">
        <v>5</v>
      </c>
    </row>
    <row r="7" spans="1:2" x14ac:dyDescent="0.3">
      <c r="A7">
        <v>10240</v>
      </c>
      <c r="B7">
        <v>5</v>
      </c>
    </row>
    <row r="8" spans="1:2" x14ac:dyDescent="0.3">
      <c r="A8">
        <v>10109</v>
      </c>
      <c r="B8">
        <v>5</v>
      </c>
    </row>
    <row r="9" spans="1:2" x14ac:dyDescent="0.3">
      <c r="A9">
        <v>10230</v>
      </c>
      <c r="B9">
        <v>5</v>
      </c>
    </row>
    <row r="10" spans="1:2" x14ac:dyDescent="0.3">
      <c r="A10">
        <v>10110</v>
      </c>
      <c r="B10">
        <v>4</v>
      </c>
    </row>
    <row r="11" spans="1:2" x14ac:dyDescent="0.3">
      <c r="A11">
        <v>10053</v>
      </c>
      <c r="B11">
        <v>3</v>
      </c>
    </row>
    <row r="12" spans="1:2" x14ac:dyDescent="0.3">
      <c r="A12">
        <v>10050</v>
      </c>
      <c r="B12">
        <v>3</v>
      </c>
    </row>
    <row r="13" spans="1:2" x14ac:dyDescent="0.3">
      <c r="A13">
        <v>10055</v>
      </c>
      <c r="B13">
        <v>3</v>
      </c>
    </row>
    <row r="14" spans="1:2" x14ac:dyDescent="0.3">
      <c r="A14">
        <v>10242</v>
      </c>
      <c r="B14">
        <v>3</v>
      </c>
    </row>
    <row r="15" spans="1:2" x14ac:dyDescent="0.3">
      <c r="A15">
        <v>10108</v>
      </c>
      <c r="B15">
        <v>3</v>
      </c>
    </row>
    <row r="16" spans="1:2" x14ac:dyDescent="0.3">
      <c r="A16">
        <v>10239</v>
      </c>
      <c r="B16">
        <v>3</v>
      </c>
    </row>
    <row r="17" spans="1:2" x14ac:dyDescent="0.3">
      <c r="A17" t="s">
        <v>1</v>
      </c>
      <c r="B17">
        <v>9</v>
      </c>
    </row>
  </sheetData>
  <pageMargins left="0.7" right="0.7" top="0.78740157499999996" bottom="0.78740157499999996"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E96FD9-1022-4E7B-884C-7743F566E91F}">
  <dimension ref="A3:B9"/>
  <sheetViews>
    <sheetView workbookViewId="0">
      <selection activeCell="B4" sqref="B4"/>
    </sheetView>
  </sheetViews>
  <sheetFormatPr baseColWidth="10" defaultRowHeight="13.8" x14ac:dyDescent="0.3"/>
  <cols>
    <col min="1" max="1" width="14" bestFit="1" customWidth="1"/>
    <col min="2" max="2" width="12.88671875" bestFit="1" customWidth="1"/>
  </cols>
  <sheetData>
    <row r="3" spans="1:2" x14ac:dyDescent="0.3">
      <c r="A3" s="1" t="s">
        <v>28</v>
      </c>
      <c r="B3" t="s">
        <v>11</v>
      </c>
    </row>
    <row r="4" spans="1:2" x14ac:dyDescent="0.3">
      <c r="A4" t="s">
        <v>23</v>
      </c>
      <c r="B4" s="3">
        <v>35920.92</v>
      </c>
    </row>
    <row r="5" spans="1:2" x14ac:dyDescent="0.3">
      <c r="A5" t="s">
        <v>24</v>
      </c>
      <c r="B5" s="3">
        <v>7754.0999999999995</v>
      </c>
    </row>
    <row r="6" spans="1:2" x14ac:dyDescent="0.3">
      <c r="A6" t="s">
        <v>25</v>
      </c>
      <c r="B6" s="3">
        <v>19456.000000000007</v>
      </c>
    </row>
    <row r="7" spans="1:2" x14ac:dyDescent="0.3">
      <c r="A7" t="s">
        <v>26</v>
      </c>
      <c r="B7" s="3">
        <v>27553.849999999991</v>
      </c>
    </row>
    <row r="8" spans="1:2" x14ac:dyDescent="0.3">
      <c r="A8" t="s">
        <v>27</v>
      </c>
      <c r="B8" s="3">
        <v>43361.80999999999</v>
      </c>
    </row>
    <row r="9" spans="1:2" x14ac:dyDescent="0.3">
      <c r="A9" t="s">
        <v>1</v>
      </c>
      <c r="B9" s="3">
        <v>134046.67999999993</v>
      </c>
    </row>
  </sheetData>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C5830-80C5-40DB-858C-A33E690C23F1}">
  <dimension ref="A2:F13"/>
  <sheetViews>
    <sheetView workbookViewId="0">
      <selection activeCell="B8" sqref="B8"/>
    </sheetView>
  </sheetViews>
  <sheetFormatPr baseColWidth="10" defaultRowHeight="13.8" x14ac:dyDescent="0.3"/>
  <cols>
    <col min="1" max="1" width="14" bestFit="1" customWidth="1"/>
    <col min="2" max="2" width="14.33203125" bestFit="1" customWidth="1"/>
    <col min="3" max="3" width="13.33203125" bestFit="1" customWidth="1"/>
    <col min="4" max="4" width="13.88671875" bestFit="1" customWidth="1"/>
  </cols>
  <sheetData>
    <row r="2" spans="1:6" x14ac:dyDescent="0.3">
      <c r="A2" s="1" t="s">
        <v>8</v>
      </c>
      <c r="B2" t="s" vm="1">
        <v>19</v>
      </c>
    </row>
    <row r="4" spans="1:6" x14ac:dyDescent="0.3">
      <c r="A4" s="1" t="s">
        <v>16</v>
      </c>
      <c r="B4" s="1" t="s">
        <v>17</v>
      </c>
      <c r="C4" s="1" t="s">
        <v>18</v>
      </c>
      <c r="D4" t="s">
        <v>12</v>
      </c>
    </row>
    <row r="5" spans="1:6" x14ac:dyDescent="0.3">
      <c r="A5">
        <v>2023</v>
      </c>
      <c r="B5" t="s">
        <v>14</v>
      </c>
      <c r="C5" t="s">
        <v>3</v>
      </c>
      <c r="D5" s="3">
        <v>1775</v>
      </c>
      <c r="F5" s="4"/>
    </row>
    <row r="6" spans="1:6" x14ac:dyDescent="0.3">
      <c r="C6" t="s">
        <v>4</v>
      </c>
      <c r="D6" s="3">
        <v>1775</v>
      </c>
    </row>
    <row r="7" spans="1:6" x14ac:dyDescent="0.3">
      <c r="B7" t="s">
        <v>21</v>
      </c>
      <c r="D7" s="3">
        <v>3550</v>
      </c>
    </row>
    <row r="8" spans="1:6" x14ac:dyDescent="0.3">
      <c r="B8" t="s">
        <v>15</v>
      </c>
      <c r="C8" t="s">
        <v>5</v>
      </c>
      <c r="D8" s="3">
        <v>6575</v>
      </c>
    </row>
    <row r="9" spans="1:6" x14ac:dyDescent="0.3">
      <c r="C9" t="s">
        <v>6</v>
      </c>
      <c r="D9" s="3">
        <v>3025</v>
      </c>
    </row>
    <row r="10" spans="1:6" x14ac:dyDescent="0.3">
      <c r="C10" t="s">
        <v>7</v>
      </c>
      <c r="D10" s="3">
        <v>900</v>
      </c>
    </row>
    <row r="11" spans="1:6" x14ac:dyDescent="0.3">
      <c r="B11" t="s">
        <v>22</v>
      </c>
      <c r="D11" s="3">
        <v>10500</v>
      </c>
    </row>
    <row r="12" spans="1:6" x14ac:dyDescent="0.3">
      <c r="A12" t="s">
        <v>20</v>
      </c>
      <c r="D12" s="3">
        <v>14050</v>
      </c>
    </row>
    <row r="13" spans="1:6" x14ac:dyDescent="0.3">
      <c r="A13" t="s">
        <v>1</v>
      </c>
      <c r="D13" s="3">
        <v>14050</v>
      </c>
    </row>
  </sheetData>
  <pageMargins left="0.7" right="0.7" top="0.78740157499999996" bottom="0.78740157499999996"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6FDDB-8235-4A88-A304-F1F9CBD885F4}">
  <dimension ref="A1:D8"/>
  <sheetViews>
    <sheetView workbookViewId="0">
      <selection activeCell="B8" sqref="B8"/>
    </sheetView>
  </sheetViews>
  <sheetFormatPr baseColWidth="10" defaultRowHeight="13.8" x14ac:dyDescent="0.3"/>
  <cols>
    <col min="1" max="1" width="14" bestFit="1" customWidth="1"/>
    <col min="2" max="2" width="14.33203125" bestFit="1" customWidth="1"/>
    <col min="3" max="3" width="13.33203125" bestFit="1" customWidth="1"/>
    <col min="4" max="4" width="12.88671875" bestFit="1" customWidth="1"/>
  </cols>
  <sheetData>
    <row r="1" spans="1:4" x14ac:dyDescent="0.3">
      <c r="A1" s="1" t="s">
        <v>16</v>
      </c>
      <c r="B1" s="1" t="s">
        <v>17</v>
      </c>
      <c r="C1" s="1" t="s">
        <v>18</v>
      </c>
      <c r="D1" t="s">
        <v>11</v>
      </c>
    </row>
    <row r="2" spans="1:4" x14ac:dyDescent="0.3">
      <c r="A2">
        <v>2023</v>
      </c>
      <c r="B2" t="s">
        <v>14</v>
      </c>
      <c r="C2" t="s">
        <v>2</v>
      </c>
      <c r="D2" s="3">
        <v>19567.400000000001</v>
      </c>
    </row>
    <row r="3" spans="1:4" x14ac:dyDescent="0.3">
      <c r="C3" t="s">
        <v>3</v>
      </c>
      <c r="D3" s="3">
        <v>19659.060000000009</v>
      </c>
    </row>
    <row r="4" spans="1:4" x14ac:dyDescent="0.3">
      <c r="C4" t="s">
        <v>4</v>
      </c>
      <c r="D4" s="3">
        <v>17821.599999999999</v>
      </c>
    </row>
    <row r="5" spans="1:4" x14ac:dyDescent="0.3">
      <c r="B5" t="s">
        <v>15</v>
      </c>
      <c r="C5" t="s">
        <v>5</v>
      </c>
      <c r="D5" s="3">
        <v>31440.039999999997</v>
      </c>
    </row>
    <row r="6" spans="1:4" x14ac:dyDescent="0.3">
      <c r="C6" t="s">
        <v>6</v>
      </c>
      <c r="D6" s="3">
        <v>31459.230000000007</v>
      </c>
    </row>
    <row r="7" spans="1:4" x14ac:dyDescent="0.3">
      <c r="C7" t="s">
        <v>7</v>
      </c>
      <c r="D7" s="3">
        <v>14099.35</v>
      </c>
    </row>
    <row r="8" spans="1:4" x14ac:dyDescent="0.3">
      <c r="A8" t="s">
        <v>1</v>
      </c>
      <c r="D8" s="3">
        <v>134046.67999999996</v>
      </c>
    </row>
  </sheetData>
  <pageMargins left="0.7" right="0.7" top="0.78740157499999996" bottom="0.78740157499999996"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5182B-02EB-4E48-B04A-1E6B6F31CAB2}">
  <dimension ref="B3:E9"/>
  <sheetViews>
    <sheetView workbookViewId="0">
      <selection activeCell="B8" sqref="B8"/>
    </sheetView>
  </sheetViews>
  <sheetFormatPr baseColWidth="10" defaultRowHeight="13.8" x14ac:dyDescent="0.3"/>
  <cols>
    <col min="1" max="1" width="5" customWidth="1"/>
    <col min="2" max="2" width="14" bestFit="1" customWidth="1"/>
    <col min="3" max="4" width="9.109375" bestFit="1" customWidth="1"/>
    <col min="5" max="5" width="13" bestFit="1" customWidth="1"/>
    <col min="6" max="6" width="11" bestFit="1" customWidth="1"/>
  </cols>
  <sheetData>
    <row r="3" spans="2:5" x14ac:dyDescent="0.3">
      <c r="B3" s="1" t="s">
        <v>28</v>
      </c>
      <c r="C3" t="s">
        <v>9</v>
      </c>
      <c r="D3" t="s">
        <v>10</v>
      </c>
      <c r="E3" t="s">
        <v>29</v>
      </c>
    </row>
    <row r="4" spans="2:5" x14ac:dyDescent="0.3">
      <c r="B4" t="s">
        <v>23</v>
      </c>
      <c r="C4" s="3">
        <v>14269.550000000001</v>
      </c>
      <c r="D4" s="3">
        <v>21651.370000000006</v>
      </c>
      <c r="E4">
        <v>1</v>
      </c>
    </row>
    <row r="5" spans="2:5" x14ac:dyDescent="0.3">
      <c r="B5" t="s">
        <v>24</v>
      </c>
      <c r="C5" s="3">
        <v>4224.1000000000004</v>
      </c>
      <c r="D5" s="3">
        <v>3530</v>
      </c>
      <c r="E5">
        <v>0</v>
      </c>
    </row>
    <row r="6" spans="2:5" x14ac:dyDescent="0.3">
      <c r="B6" t="s">
        <v>25</v>
      </c>
      <c r="C6" s="3">
        <v>12376.1</v>
      </c>
      <c r="D6" s="3">
        <v>7079.8999999999987</v>
      </c>
      <c r="E6">
        <v>-1</v>
      </c>
    </row>
    <row r="7" spans="2:5" x14ac:dyDescent="0.3">
      <c r="B7" t="s">
        <v>26</v>
      </c>
      <c r="C7" s="3">
        <v>6867.7000000000007</v>
      </c>
      <c r="D7" s="3">
        <v>20686.149999999998</v>
      </c>
      <c r="E7">
        <v>1</v>
      </c>
    </row>
    <row r="8" spans="2:5" x14ac:dyDescent="0.3">
      <c r="B8" t="s">
        <v>27</v>
      </c>
      <c r="C8" s="3">
        <v>19310.610000000008</v>
      </c>
      <c r="D8" s="3">
        <v>24051.200000000004</v>
      </c>
      <c r="E8">
        <v>1</v>
      </c>
    </row>
    <row r="9" spans="2:5" x14ac:dyDescent="0.3">
      <c r="B9" t="s">
        <v>1</v>
      </c>
      <c r="C9" s="3">
        <v>57048.059999999961</v>
      </c>
      <c r="D9" s="3">
        <v>76998.619999999952</v>
      </c>
      <c r="E9">
        <v>1</v>
      </c>
    </row>
  </sheetData>
  <conditionalFormatting pivot="1" sqref="E4:E9">
    <cfRule type="iconSet" priority="1">
      <iconSet showValue="0">
        <cfvo type="num" val="-1"/>
        <cfvo type="num" val="-0.5"/>
        <cfvo type="num" val="0.5"/>
      </iconSet>
    </cfRule>
  </conditionalFormatting>
  <pageMargins left="0.7" right="0.7" top="0.78740157499999996" bottom="0.78740157499999996" header="0.3" footer="0.3"/>
  <pageSetup paperSize="9" orientation="portrait"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37F9C6-F95F-419C-8750-7DED184CD786}">
  <dimension ref="A2:B4"/>
  <sheetViews>
    <sheetView workbookViewId="0">
      <selection activeCell="B4" sqref="B4"/>
    </sheetView>
  </sheetViews>
  <sheetFormatPr baseColWidth="10" defaultRowHeight="13.8" x14ac:dyDescent="0.3"/>
  <cols>
    <col min="1" max="1" width="15.33203125" customWidth="1"/>
    <col min="2" max="2" width="15.21875" bestFit="1" customWidth="1"/>
  </cols>
  <sheetData>
    <row r="2" spans="1:2" x14ac:dyDescent="0.3">
      <c r="A2" t="s">
        <v>30</v>
      </c>
      <c r="B2" vm="2">
        <f>CUBEVALUE("ThisWorkbookDataModel","[Measures].[Umsatzsumme]")</f>
        <v>134046.67999999993</v>
      </c>
    </row>
    <row r="3" spans="1:2" x14ac:dyDescent="0.3">
      <c r="A3" s="5" t="s">
        <v>31</v>
      </c>
    </row>
    <row r="4" spans="1:2" x14ac:dyDescent="0.3">
      <c r="A4" t="s">
        <v>25</v>
      </c>
      <c r="B4" vm="3">
        <f>CUBEVALUE("ThisWorkbookDataModel","[Measures].[Umsatzsumme]","[tblBestellungen].[Verkäufer].[All].[Hansen]")</f>
        <v>19456.000000000007</v>
      </c>
    </row>
  </sheetData>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CE4EB-2FBB-482B-871B-7EA1AF707E7E}">
  <dimension ref="A2:B5"/>
  <sheetViews>
    <sheetView workbookViewId="0">
      <selection activeCell="B5" sqref="B5"/>
    </sheetView>
  </sheetViews>
  <sheetFormatPr baseColWidth="10" defaultRowHeight="13.8" x14ac:dyDescent="0.3"/>
  <cols>
    <col min="1" max="1" width="15.33203125" customWidth="1"/>
    <col min="2" max="2" width="15.21875" bestFit="1" customWidth="1"/>
  </cols>
  <sheetData>
    <row r="2" spans="1:2" x14ac:dyDescent="0.3">
      <c r="A2" t="s">
        <v>30</v>
      </c>
      <c r="B2" vm="2">
        <f>CUBEVALUE("ThisWorkbookDataModel","[Measures].[Umsatzsumme]")</f>
        <v>134046.67999999993</v>
      </c>
    </row>
    <row r="3" spans="1:2" x14ac:dyDescent="0.3">
      <c r="A3" s="5" t="s">
        <v>31</v>
      </c>
    </row>
    <row r="4" spans="1:2" x14ac:dyDescent="0.3">
      <c r="A4" t="s">
        <v>25</v>
      </c>
      <c r="B4" vm="3">
        <f>CUBEVALUE("ThisWorkbookDataModel","[Measures].[Umsatzsumme]","[tblBestellungen].[Verkäufer].["&amp;A4&amp;"]")</f>
        <v>19456.000000000007</v>
      </c>
    </row>
    <row r="5" spans="1:2" x14ac:dyDescent="0.3">
      <c r="A5" t="s">
        <v>23</v>
      </c>
      <c r="B5" vm="4">
        <f>CUBEVALUE("ThisWorkbookDataModel","[Measures].[Umsatzsumme]","[tblBestellungen].[Verkäufer].["&amp;A5&amp;"]")</f>
        <v>35920.92</v>
      </c>
    </row>
  </sheetData>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AAB8D-2F2C-4617-8E1D-12C1CA99779E}">
  <dimension ref="A1:B1"/>
  <sheetViews>
    <sheetView workbookViewId="0">
      <selection activeCell="D9" sqref="D9"/>
    </sheetView>
  </sheetViews>
  <sheetFormatPr baseColWidth="10" defaultRowHeight="13.8" x14ac:dyDescent="0.3"/>
  <cols>
    <col min="1" max="1" width="14.109375" customWidth="1"/>
    <col min="2" max="2" width="15.21875" bestFit="1" customWidth="1"/>
  </cols>
  <sheetData>
    <row r="1" spans="1:2" x14ac:dyDescent="0.3">
      <c r="A1" t="s">
        <v>32</v>
      </c>
      <c r="B1" t="str" vm="5">
        <f>CUBEMEMBER("ThisWorkbookDataModel","[tblBestellungen].[Verkäufer].[All].[Kleber]")</f>
        <v>Kleber</v>
      </c>
    </row>
  </sheetData>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18.xml.rels><?xml version="1.0" encoding="UTF-8" standalone="yes"?>
<Relationships xmlns="http://schemas.openxmlformats.org/package/2006/relationships"><Relationship Id="rId1" Type="http://schemas.openxmlformats.org/officeDocument/2006/relationships/customXmlProps" Target="itemProps18.xml"/></Relationships>
</file>

<file path=customXml/_rels/item19.xml.rels><?xml version="1.0" encoding="UTF-8" standalone="yes"?>
<Relationships xmlns="http://schemas.openxmlformats.org/package/2006/relationships"><Relationship Id="rId1" Type="http://schemas.openxmlformats.org/officeDocument/2006/relationships/customXmlProps" Target="itemProps19.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20.xml.rels><?xml version="1.0" encoding="UTF-8" standalone="yes"?>
<Relationships xmlns="http://schemas.openxmlformats.org/package/2006/relationships"><Relationship Id="rId1" Type="http://schemas.openxmlformats.org/officeDocument/2006/relationships/customXmlProps" Target="itemProps20.xml"/></Relationships>
</file>

<file path=customXml/_rels/item21.xml.rels><?xml version="1.0" encoding="UTF-8" standalone="yes"?>
<Relationships xmlns="http://schemas.openxmlformats.org/package/2006/relationships"><Relationship Id="rId1" Type="http://schemas.openxmlformats.org/officeDocument/2006/relationships/customXmlProps" Target="itemProps21.xml"/></Relationships>
</file>

<file path=customXml/_rels/item22.xml.rels><?xml version="1.0" encoding="UTF-8" standalone="yes"?>
<Relationships xmlns="http://schemas.openxmlformats.org/package/2006/relationships"><Relationship Id="rId1" Type="http://schemas.openxmlformats.org/officeDocument/2006/relationships/customXmlProps" Target="itemProps22.xml"/></Relationships>
</file>

<file path=customXml/_rels/item23.xml.rels><?xml version="1.0" encoding="UTF-8" standalone="yes"?>
<Relationships xmlns="http://schemas.openxmlformats.org/package/2006/relationships"><Relationship Id="rId1" Type="http://schemas.openxmlformats.org/officeDocument/2006/relationships/customXmlProps" Target="itemProps23.xml"/></Relationships>
</file>

<file path=customXml/_rels/item24.xml.rels><?xml version="1.0" encoding="UTF-8" standalone="yes"?>
<Relationships xmlns="http://schemas.openxmlformats.org/package/2006/relationships"><Relationship Id="rId1" Type="http://schemas.openxmlformats.org/officeDocument/2006/relationships/customXmlProps" Target="itemProps24.xml"/></Relationships>
</file>

<file path=customXml/_rels/item25.xml.rels><?xml version="1.0" encoding="UTF-8" standalone="yes"?>
<Relationships xmlns="http://schemas.openxmlformats.org/package/2006/relationships"><Relationship Id="rId1" Type="http://schemas.openxmlformats.org/officeDocument/2006/relationships/customXmlProps" Target="itemProps25.xml"/></Relationships>
</file>

<file path=customXml/_rels/item26.xml.rels><?xml version="1.0" encoding="UTF-8" standalone="yes"?>
<Relationships xmlns="http://schemas.openxmlformats.org/package/2006/relationships"><Relationship Id="rId1" Type="http://schemas.openxmlformats.org/officeDocument/2006/relationships/customXmlProps" Target="itemProps26.xml"/></Relationships>
</file>

<file path=customXml/_rels/item27.xml.rels><?xml version="1.0" encoding="UTF-8" standalone="yes"?>
<Relationships xmlns="http://schemas.openxmlformats.org/package/2006/relationships"><Relationship Id="rId1" Type="http://schemas.openxmlformats.org/officeDocument/2006/relationships/customXmlProps" Target="itemProps27.xml"/></Relationships>
</file>

<file path=customXml/_rels/item28.xml.rels><?xml version="1.0" encoding="UTF-8" standalone="yes"?>
<Relationships xmlns="http://schemas.openxmlformats.org/package/2006/relationships"><Relationship Id="rId1" Type="http://schemas.openxmlformats.org/officeDocument/2006/relationships/customXmlProps" Target="itemProps28.xml"/></Relationships>
</file>

<file path=customXml/_rels/item29.xml.rels><?xml version="1.0" encoding="UTF-8" standalone="yes"?>
<Relationships xmlns="http://schemas.openxmlformats.org/package/2006/relationships"><Relationship Id="rId1" Type="http://schemas.openxmlformats.org/officeDocument/2006/relationships/customXmlProps" Target="itemProps29.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30.xml.rels><?xml version="1.0" encoding="UTF-8" standalone="yes"?>
<Relationships xmlns="http://schemas.openxmlformats.org/package/2006/relationships"><Relationship Id="rId1" Type="http://schemas.openxmlformats.org/officeDocument/2006/relationships/customXmlProps" Target="itemProps30.xml"/></Relationships>
</file>

<file path=customXml/_rels/item31.xml.rels><?xml version="1.0" encoding="UTF-8" standalone="yes"?>
<Relationships xmlns="http://schemas.openxmlformats.org/package/2006/relationships"><Relationship Id="rId1" Type="http://schemas.openxmlformats.org/officeDocument/2006/relationships/customXmlProps" Target="itemProps31.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h o w H i d d e n " > < C u s t o m C o n t e n t > < ! [ C D A T A [ F a l s e ] ] > < / C u s t o m C o n t e n t > < / G e m i n i > 
</file>

<file path=customXml/item10.xml>��< ? x m l   v e r s i o n = " 1 . 0 "   e n c o d i n g = " U T F - 1 6 " ? > < G e m i n i   x m l n s = " h t t p : / / g e m i n i / p i v o t c u s t o m i z a t i o n / S h o w I m p l i c i t M e a s u r e s " > < C u s t o m C o n t e n t > < ! [ C D A T A [ F a l s e ] ] > < / C u s t o m C o n t e n t > < / G e m i n i > 
</file>

<file path=customXml/item11.xml>��< ? x m l   v e r s i o n = " 1 . 0 "   e n c o d i n g = " U T F - 1 6 " ? > < G e m i n i   x m l n s = " h t t p : / / g e m i n i / p i v o t c u s t o m i z a t i o n / c 4 7 5 b b 9 e - f c 2 e - 4 b b 9 - a a 7 f - 1 b 3 3 d e f 0 0 2 f 1 " > < C u s t o m C o n t e n t > < ! [ C D A T A [ < ? x m l   v e r s i o n = " 1 . 0 "   e n c o d i n g = " u t f - 1 6 " ? > < S e t t i n g s > < C a l c u l a t e d F i e l d s > < i t e m > < M e a s u r e N a m e > U m s a t z s u m m e < / M e a s u r e N a m e > < D i s p l a y N a m e > U m s a t z s u m m e < / D i s p l a y N a m e > < V i s i b l e > F a l s e < / V i s i b l e > < / i t e m > < i t e m > < M e a s u r e N a m e > U m s a t z s u m m e 2 < / M e a s u r e N a m e > < D i s p l a y N a m e > U m s a t z s u m m e 2 < / D i s p l a y N a m e > < V i s i b l e > F a l s e < / V i s i b l e > < / i t e m > < i t e m > < M e a s u r e N a m e > S u m m e   B e s t e l l m e n g e < / M e a s u r e N a m e > < D i s p l a y N a m e > S u m m e   B e s t e l l m e n g e < / D i s p l a y N a m e > < V i s i b l e > F a l s e < / V i s i b l e > < / i t e m > < i t e m > < M e a s u r e N a m e > Q u a r t a l 1 < / M e a s u r e N a m e > < D i s p l a y N a m e > Q u a r t a l 1 < / D i s p l a y N a m e > < V i s i b l e > F a l s e < / V i s i b l e > < / i t e m > < i t e m > < M e a s u r e N a m e > Q u a r t a l 2 < / M e a s u r e N a m e > < D i s p l a y N a m e > Q u a r t a l 2 < / D i s p l a y N a m e > < V i s i b l e > F a l s e < / V i s i b l e > < S u b c o l u m n s > < i t e m > < R o l e > V a l u e < / R o l e > < D i s p l a y N a m e > Q u a r t a l 2   W e r t < / D i s p l a y N a m e > < V i s i b l e > F a l s e < / V i s i b l e > < / i t e m > < i t e m > < R o l e > S t a t u s < / R o l e > < D i s p l a y N a m e > Q u a r t a l 2 - S t a t u s < / D i s p l a y N a m e > < V i s i b l e > F a l s e < / V i s i b l e > < / i t e m > < i t e m > < R o l e > G o a l < / R o l e > < D i s p l a y N a m e > Q u a r t a l 2   Z i e l < / D i s p l a y N a m e > < V i s i b l e > F a l s e < / V i s i b l e > < / i t e m > < / S u b c o l u m n s > < / i t e m > < i t e m > < M e a s u r e N a m e > P r o z D i f f e r e n z < / M e a s u r e N a m e > < D i s p l a y N a m e > P r o z D i f f e r e n z < / D i s p l a y N a m e > < V i s i b l e > F a l s e < / V i s i b l e > < / i t e m > < i t e m > < M e a s u r e N a m e > B e s t e l l m e n g e   R o t < / M e a s u r e N a m e > < D i s p l a y N a m e > B e s t e l l m e n g e   R o t < / D i s p l a y N a m e > < V i s i b l e > F a l s e < / V i s i b l e > < / i t e m > < i t e m > < M e a s u r e N a m e > R o t   P r o z e n t u a l < / M e a s u r e N a m e > < D i s p l a y N a m e > R o t   P r o z e n t u a l < / D i s p l a y N a m e > < V i s i b l e > F a l s e < / V i s i b l e > < / i t e m > < i t e m > < M e a s u r e N a m e > B e s t e l l t e   F a r b e n < / M e a s u r e N a m e > < D i s p l a y N a m e > B e s t e l l t e   F a r b e n < / D i s p l a y N a m e > < V i s i b l e > F a l s e < / V i s i b l e > < / i t e m > < / C a l c u l a t e d F i e l d s > < S A H o s t H a s h > 0 < / S A H o s t H a s h > < G e m i n i F i e l d L i s t V i s i b l e > T r u e < / G e m i n i F i e l d L i s t V i s i b l e > < / S e t t i n g s > ] ] > < / C u s t o m C o n t e n t > < / G e m i n i > 
</file>

<file path=customXml/item12.xml>��< ? x m l   v e r s i o n = " 1 . 0 "   e n c o d i n g = " U T F - 1 6 " ? > < G e m i n i   x m l n s = " h t t p : / / g e m i n i / p i v o t c u s t o m i z a t i o n / 2 e c 3 9 0 5 9 - 8 5 5 2 - 4 f 7 3 - 9 7 b f - f 4 f f c 8 1 4 c 1 7 b " > < C u s t o m C o n t e n t > < ! [ C D A T A [ < ? x m l   v e r s i o n = " 1 . 0 "   e n c o d i n g = " u t f - 1 6 " ? > < S e t t i n g s > < C a l c u l a t e d F i e l d s > < i t e m > < M e a s u r e N a m e > U m s a t z s u m m e < / M e a s u r e N a m e > < D i s p l a y N a m e > U m s a t z s u m m e < / D i s p l a y N a m e > < V i s i b l e > F a l s e < / V i s i b l e > < / i t e m > < i t e m > < M e a s u r e N a m e > U m s a t z s u m m e 2 < / M e a s u r e N a m e > < D i s p l a y N a m e > U m s a t z s u m m e 2 < / D i s p l a y N a m e > < V i s i b l e > F a l s e < / V i s i b l e > < / i t e m > < i t e m > < M e a s u r e N a m e > S u m m e   B e s t e l l m e n g e < / M e a s u r e N a m e > < D i s p l a y N a m e > S u m m e   B e s t e l l m e n g e < / D i s p l a y N a m e > < V i s i b l e > F a l s e < / V i s i b l e > < / i t e m > < i t e m > < M e a s u r e N a m e > Q u a r t a l 1 < / M e a s u r e N a m e > < D i s p l a y N a m e > Q u a r t a l 1 < / D i s p l a y N a m e > < V i s i b l e > F a l s e < / V i s i b l e > < / i t e m > < i t e m > < M e a s u r e N a m e > Q u a r t a l 2 < / M e a s u r e N a m e > < D i s p l a y N a m e > Q u a r t a l 2 < / D i s p l a y N a m e > < V i s i b l e > F a l s e < / V i s i b l e > < S u b c o l u m n s > < i t e m > < R o l e > V a l u e < / R o l e > < D i s p l a y N a m e > Q u a r t a l 2   W e r t < / D i s p l a y N a m e > < V i s i b l e > F a l s e < / V i s i b l e > < / i t e m > < i t e m > < R o l e > S t a t u s < / R o l e > < D i s p l a y N a m e > Q u a r t a l 2 - S t a t u s < / D i s p l a y N a m e > < V i s i b l e > F a l s e < / V i s i b l e > < / i t e m > < i t e m > < R o l e > G o a l < / R o l e > < D i s p l a y N a m e > Q u a r t a l 2   Z i e l < / D i s p l a y N a m e > < V i s i b l e > F a l s e < / V i s i b l e > < / i t e m > < / S u b c o l u m n s > < / i t e m > < i t e m > < M e a s u r e N a m e > P r o z D i f f e r e n z < / M e a s u r e N a m e > < D i s p l a y N a m e > P r o z D i f f e r e n z < / D i s p l a y N a m e > < V i s i b l e > F a l s e < / V i s i b l e > < / i t e m > < i t e m > < M e a s u r e N a m e > B e s t e l l m e n g e   R o t < / M e a s u r e N a m e > < D i s p l a y N a m e > B e s t e l l m e n g e   R o t < / D i s p l a y N a m e > < V i s i b l e > F a l s e < / V i s i b l e > < / i t e m > < i t e m > < M e a s u r e N a m e > R o t   P r o z e n t u a l < / M e a s u r e N a m e > < D i s p l a y N a m e > R o t   P r o z e n t u a l < / D i s p l a y N a m e > < V i s i b l e > F a l s e < / V i s i b l e > < / i t e m > < i t e m > < M e a s u r e N a m e > B e s t e l l t e   F a r b e n < / M e a s u r e N a m e > < D i s p l a y N a m e > B e s t e l l t e   F a r b e n < / D i s p l a y N a m e > < V i s i b l e > F a l s e < / V i s i b l e > < / i t e m > < i t e m > < M e a s u r e N a m e > P r o z D i f f e r e n z   2 < / M e a s u r e N a m e > < D i s p l a y N a m e > P r o z D i f f e r e n z   2 < / D i s p l a y N a m e > < V i s i b l e > F a l s e < / V i s i b l e > < / i t e m > < / C a l c u l a t e d F i e l d s > < S A H o s t H a s h > 0 < / S A H o s t H a s h > < G e m i n i F i e l d L i s t V i s i b l e > T r u e < / G e m i n i F i e l d L i s t V i s i b l e > < / S e t t i n g s > ] ] > < / C u s t o m C o n t e n t > < / G e m i n i > 
</file>

<file path=customXml/item13.xml>��< ? x m l   v e r s i o n = " 1 . 0 "   e n c o d i n g = " U T F - 1 6 " ? > < G e m i n i   x m l n s = " h t t p : / / g e m i n i / p i v o t c u s t o m i z a t i o n / F o r m u l a B a r S t a t e " > < C u s t o m C o n t e n t > < ! [ C D A T A [ < S a n d b o x E d i t o r . F o r m u l a B a r S t a t e   x m l n s = " h t t p : / / s c h e m a s . d a t a c o n t r a c t . o r g / 2 0 0 4 / 0 7 / M i c r o s o f t . A n a l y s i s S e r v i c e s . C o m m o n "   x m l n s : i = " h t t p : / / w w w . w 3 . o r g / 2 0 0 1 / X M L S c h e m a - i n s t a n c e " > < H e i g h t > 2 3 < / H e i g h t > < / S a n d b o x E d i t o r . F o r m u l a B a r S t a t e > ] ] > < / C u s t o m C o n t e n t > < / G e m i n i > 
</file>

<file path=customXml/item14.xml>��< ? x m l   v e r s i o n = " 1 . 0 "   e n c o d i n g = " U T F - 1 6 " ? > < G e m i n i   x m l n s = " h t t p : / / g e m i n i / p i v o t c u s t o m i z a t i o n / I s S a n d b o x E m b e d d e d " > < C u s t o m C o n t e n t > < ! [ C D A T A [ y e s ] ] > < / C u s t o m C o n t e n t > < / G e m i n i > 
</file>

<file path=customXml/item15.xml>��< ? x m l   v e r s i o n = " 1 . 0 "   e n c o d i n g = " U T F - 1 6 " ? > < G e m i n i   x m l n s = " h t t p : / / g e m i n i / p i v o t c u s t o m i z a t i o n / T a b l e X M L _ t b l P o s t e n _ 9 3 1 9 3 a c 3 - a 2 c 0 - 4 1 a 2 - 9 a 4 6 - a 4 8 6 6 b e 0 3 a d f " > < C u s t o m C o n t e n t > < ! [ C D A T A [ < T a b l e W i d g e t G r i d S e r i a l i z a t i o n   x m l n s : x s d = " h t t p : / / w w w . w 3 . o r g / 2 0 0 1 / X M L S c h e m a "   x m l n s : x s i = " h t t p : / / w w w . w 3 . o r g / 2 0 0 1 / X M L S c h e m a - i n s t a n c e " > < C o l u m n S u g g e s t e d T y p e   / > < C o l u m n F o r m a t   / > < C o l u m n A c c u r a c y   / > < C o l u m n C u r r e n c y S y m b o l   / > < C o l u m n P o s i t i v e P a t t e r n   / > < C o l u m n N e g a t i v e P a t t e r n   / > < C o l u m n W i d t h s > < i t e m > < k e y > < s t r i n g > B e s t e l l I D < / s t r i n g > < / k e y > < v a l u e > < i n t > 2 7 2 < / i n t > < / v a l u e > < / i t e m > < i t e m > < k e y > < s t r i n g > M o d e l l I D < / s t r i n g > < / k e y > < v a l u e > < i n t > 1 2 3 < / i n t > < / v a l u e > < / i t e m > < i t e m > < k e y > < s t r i n g > F a r b e < / s t r i n g > < / k e y > < v a l u e > < i n t > 1 0 1 < / i n t > < / v a l u e > < / i t e m > < i t e m > < k e y > < s t r i n g > G r � � e < / s t r i n g > < / k e y > < v a l u e > < i n t > 8 5 < / i n t > < / v a l u e > < / i t e m > < i t e m > < k e y > < s t r i n g > B e s t e l l m e n g e < / s t r i n g > < / k e y > < v a l u e > < i n t > 1 4 0 < / i n t > < / v a l u e > < / i t e m > < i t e m > < k e y > < s t r i n g > U m s a t z   N e t t o < / s t r i n g > < / k e y > < v a l u e > < i n t > 1 3 7 < / i n t > < / v a l u e > < / i t e m > < i t e m > < k e y > < s t r i n g > P r o v i s i o n   B e t r a g < / s t r i n g > < / k e y > < v a l u e > < i n t > 1 6 1 < / i n t > < / v a l u e > < / i t e m > < i t e m > < k e y > < s t r i n g > S o n d e r b o n u s < / s t r i n g > < / k e y > < v a l u e > < i n t > 1 3 6 < / i n t > < / v a l u e > < / i t e m > < i t e m > < k e y > < s t r i n g > S o n d e r b o n u s   B e t r a g < / s t r i n g > < / k e y > < v a l u e > < i n t > 1 9 0 < / i n t > < / v a l u e > < / i t e m > < i t e m > < k e y > < s t r i n g > S o n d e r b o n u s   2 < / s t r i n g > < / k e y > < v a l u e > < i n t > 1 9 0 < / i n t > < / v a l u e > < / i t e m > < / C o l u m n W i d t h s > < C o l u m n D i s p l a y I n d e x > < i t e m > < k e y > < s t r i n g > B e s t e l l I D < / s t r i n g > < / k e y > < v a l u e > < i n t > 0 < / i n t > < / v a l u e > < / i t e m > < i t e m > < k e y > < s t r i n g > M o d e l l I D < / s t r i n g > < / k e y > < v a l u e > < i n t > 1 < / i n t > < / v a l u e > < / i t e m > < i t e m > < k e y > < s t r i n g > F a r b e < / s t r i n g > < / k e y > < v a l u e > < i n t > 2 < / i n t > < / v a l u e > < / i t e m > < i t e m > < k e y > < s t r i n g > G r � � e < / s t r i n g > < / k e y > < v a l u e > < i n t > 3 < / i n t > < / v a l u e > < / i t e m > < i t e m > < k e y > < s t r i n g > B e s t e l l m e n g e < / s t r i n g > < / k e y > < v a l u e > < i n t > 4 < / i n t > < / v a l u e > < / i t e m > < i t e m > < k e y > < s t r i n g > U m s a t z   N e t t o < / s t r i n g > < / k e y > < v a l u e > < i n t > 5 < / i n t > < / v a l u e > < / i t e m > < i t e m > < k e y > < s t r i n g > P r o v i s i o n   B e t r a g < / s t r i n g > < / k e y > < v a l u e > < i n t > 6 < / i n t > < / v a l u e > < / i t e m > < i t e m > < k e y > < s t r i n g > S o n d e r b o n u s < / s t r i n g > < / k e y > < v a l u e > < i n t > 7 < / i n t > < / v a l u e > < / i t e m > < i t e m > < k e y > < s t r i n g > S o n d e r b o n u s   B e t r a g < / s t r i n g > < / k e y > < v a l u e > < i n t > 8 < / i n t > < / v a l u e > < / i t e m > < i t e m > < k e y > < s t r i n g > S o n d e r b o n u s   2 < / s t r i n g > < / k e y > < v a l u e > < i n t > 9 < / i n t > < / v a l u e > < / i t e m > < / C o l u m n D i s p l a y I n d e x > < C o l u m n F r o z e n   / > < C o l u m n C h e c k e d   / > < C o l u m n F i l t e r   / > < S e l e c t i o n F i l t e r   / > < F i l t e r P a r a m e t e r s   / > < I s S o r t D e s c e n d i n g > f a l s e < / I s S o r t D e s c e n d i n g > < / T a b l e W i d g e t G r i d S e r i a l i z a t i o n > ] ] > < / C u s t o m C o n t e n t > < / G e m i n i > 
</file>

<file path=customXml/item16.xml>��< ? x m l   v e r s i o n = " 1 . 0 "   e n c o d i n g = " U T F - 1 6 " ? > < G e m i n i   x m l n s = " h t t p : / / g e m i n i / p i v o t c u s t o m i z a t i o n / e 6 2 7 3 4 0 a - 9 8 3 1 - 4 c 4 a - b 6 9 d - 4 8 d 4 0 2 9 6 a f 7 2 " > < C u s t o m C o n t e n t > < ! [ C D A T A [ < ? x m l   v e r s i o n = " 1 . 0 "   e n c o d i n g = " u t f - 1 6 " ? > < S e t t i n g s > < C a l c u l a t e d F i e l d s > < i t e m > < M e a s u r e N a m e > U m s a t z s u m m e < / M e a s u r e N a m e > < D i s p l a y N a m e > U m s a t z s u m m e < / D i s p l a y N a m e > < V i s i b l e > F a l s e < / V i s i b l e > < / i t e m > < i t e m > < M e a s u r e N a m e > U m s a t z s u m m e 2 < / M e a s u r e N a m e > < D i s p l a y N a m e > U m s a t z s u m m e 2 < / D i s p l a y N a m e > < V i s i b l e > F a l s e < / V i s i b l e > < / i t e m > < i t e m > < M e a s u r e N a m e > S u m m e   B e s t e l l m e n g e < / M e a s u r e N a m e > < D i s p l a y N a m e > S u m m e   B e s t e l l m e n g e < / D i s p l a y N a m e > < V i s i b l e > F a l s e < / V i s i b l e > < / i t e m > < i t e m > < M e a s u r e N a m e > Q u a r t a l 1 < / M e a s u r e N a m e > < D i s p l a y N a m e > Q u a r t a l 1 < / D i s p l a y N a m e > < V i s i b l e > F a l s e < / V i s i b l e > < / i t e m > < i t e m > < M e a s u r e N a m e > Q u a r t a l 2 < / M e a s u r e N a m e > < D i s p l a y N a m e > Q u a r t a l 2 < / D i s p l a y N a m e > < V i s i b l e > F a l s e < / V i s i b l e > < S u b c o l u m n s > < i t e m > < R o l e > V a l u e < / R o l e > < D i s p l a y N a m e > Q u a r t a l 2   W e r t < / D i s p l a y N a m e > < V i s i b l e > F a l s e < / V i s i b l e > < / i t e m > < i t e m > < R o l e > S t a t u s < / R o l e > < D i s p l a y N a m e > Q u a r t a l 2 - S t a t u s < / D i s p l a y N a m e > < V i s i b l e > F a l s e < / V i s i b l e > < / i t e m > < i t e m > < R o l e > G o a l < / R o l e > < D i s p l a y N a m e > Q u a r t a l 2   Z i e l < / D i s p l a y N a m e > < V i s i b l e > F a l s e < / V i s i b l e > < / i t e m > < / S u b c o l u m n s > < / i t e m > < i t e m > < M e a s u r e N a m e > P r o z D i f f e r e n z < / M e a s u r e N a m e > < D i s p l a y N a m e > P r o z D i f f e r e n z < / D i s p l a y N a m e > < V i s i b l e > F a l s e < / V i s i b l e > < / i t e m > < i t e m > < M e a s u r e N a m e > B e s t e l l m e n g e   R o t < / M e a s u r e N a m e > < D i s p l a y N a m e > B e s t e l l m e n g e   R o t < / D i s p l a y N a m e > < V i s i b l e > F a l s e < / V i s i b l e > < / i t e m > < i t e m > < M e a s u r e N a m e > R o t   P r o z e n t u a l < / M e a s u r e N a m e > < D i s p l a y N a m e > R o t   P r o z e n t u a l < / D i s p l a y N a m e > < V i s i b l e > F a l s e < / V i s i b l e > < / i t e m > < i t e m > < M e a s u r e N a m e > B e s t e l l t e   F a r b e n < / M e a s u r e N a m e > < D i s p l a y N a m e > B e s t e l l t e   F a r b e n < / D i s p l a y N a m e > < V i s i b l e > F a l s e < / V i s i b l e > < / i t e m > < i t e m > < M e a s u r e N a m e > P r o z D i f f e r e n z   2 < / M e a s u r e N a m e > < D i s p l a y N a m e > P r o z D i f f e r e n z   2 < / D i s p l a y N a m e > < V i s i b l e > F a l s e < / V i s i b l e > < / i t e m > < / C a l c u l a t e d F i e l d s > < S A H o s t H a s h > 0 < / S A H o s t H a s h > < G e m i n i F i e l d L i s t V i s i b l e > T r u e < / G e m i n i F i e l d L i s t V i s i b l e > < / S e t t i n g s > ] ] > < / C u s t o m C o n t e n t > < / G e m i n i > 
</file>

<file path=customXml/item17.xml>��< ? x m l   v e r s i o n = " 1 . 0 "   e n c o d i n g = " U T F - 1 6 " ? > < G e m i n i   x m l n s = " h t t p : / / g e m i n i / p i v o t c u s t o m i z a t i o n / P o w e r P i v o t V e r s i o n " > < C u s t o m C o n t e n t > < ! [ C D A T A [ 2 0 1 5 . 1 3 0 . 1 6 0 5 . 1 5 6 7 ] ] > < / C u s t o m C o n t e n t > < / G e m i n i > 
</file>

<file path=customXml/item18.xml>��< ? x m l   v e r s i o n = " 1 . 0 "   e n c o d i n g = " U T F - 1 6 " ? > < G e m i n i   x m l n s = " h t t p : / / g e m i n i / p i v o t c u s t o m i z a t i o n / L i n k e d T a b l e U p d a t e M o d e " > < C u s t o m C o n t e n t > < ! [ C D A T A [ T r u e ] ] > < / C u s t o m C o n t e n t > < / G e m i n i > 
</file>

<file path=customXml/item19.xml>��< ? x m l   v e r s i o n = " 1 . 0 "   e n c o d i n g = " U T F - 1 6 " ? > < G e m i n i   x m l n s = " h t t p : / / g e m i n i / p i v o t c u s t o m i z a t i o n / M a n u a l C a l c M o d e " > < C u s t o m C o n t e n t > < ! [ C D A T A [ F a l s e ] ] > < / C u s t o m C o n t e n t > < / G e m i n i > 
</file>

<file path=customXml/item2.xml>��< ? x m l   v e r s i o n = " 1 . 0 "   e n c o d i n g = " U T F - 1 6 " ? > < G e m i n i   x m l n s = " h t t p : / / g e m i n i / p i v o t c u s t o m i z a t i o n / T a b l e X M L _ t b l B e s t e l l u n g e n _ 4 e 4 4 2 5 8 9 - b 3 2 7 - 4 b 8 c - 8 5 0 5 - d e f 5 1 b 2 1 0 f 1 5 " > < C u s t o m C o n t e n t > < ! [ C D A T A [ < T a b l e W i d g e t G r i d S e r i a l i z a t i o n   x m l n s : x s d = " h t t p : / / w w w . w 3 . o r g / 2 0 0 1 / X M L S c h e m a "   x m l n s : x s i = " h t t p : / / w w w . w 3 . o r g / 2 0 0 1 / X M L S c h e m a - i n s t a n c e " > < C o l u m n S u g g e s t e d T y p e   / > < C o l u m n F o r m a t   / > < C o l u m n A c c u r a c y   / > < C o l u m n C u r r e n c y S y m b o l   / > < C o l u m n P o s i t i v e P a t t e r n   / > < C o l u m n N e g a t i v e P a t t e r n   / > < C o l u m n W i d t h s > < i t e m > < k e y > < s t r i n g > D a t u m < / s t r i n g > < / k e y > < v a l u e > < i n t > 1 3 1 < / i n t > < / v a l u e > < / i t e m > < i t e m > < k e y > < s t r i n g > B e s t e l l I D < / s t r i n g > < / k e y > < v a l u e > < i n t > 1 9 4 < / i n t > < / v a l u e > < / i t e m > < i t e m > < k e y > < s t r i n g > V e r k � u f e r < / s t r i n g > < / k e y > < v a l u e > < i n t > 1 2 4 < / i n t > < / v a l u e > < / i t e m > < i t e m > < k e y > < s t r i n g > J a h r < / s t r i n g > < / k e y > < v a l u e > < i n t > 9 3 < / i n t > < / v a l u e > < / i t e m > < i t e m > < k e y > < s t r i n g > M o n a t < / s t r i n g > < / k e y > < v a l u e > < i n t > 1 0 6 < / i n t > < / v a l u e > < / i t e m > < i t e m > < k e y > < s t r i n g > M o n a t s n a m e < / s t r i n g > < / k e y > < v a l u e > < i n t > 1 3 4 < / i n t > < / v a l u e > < / i t e m > < i t e m > < k e y > < s t r i n g > Q u a r t a l < / s t r i n g > < / k e y > < v a l u e > < i n t > 1 2 3 < / i n t > < / v a l u e > < / i t e m > < i t e m > < k e y > < s t r i n g > Q u a r t a l   T e x t < / s t r i n g > < / k e y > < v a l u e > < i n t > 1 5 1 < / i n t > < / v a l u e > < / i t e m > < / C o l u m n W i d t h s > < C o l u m n D i s p l a y I n d e x > < i t e m > < k e y > < s t r i n g > D a t u m < / s t r i n g > < / k e y > < v a l u e > < i n t > 0 < / i n t > < / v a l u e > < / i t e m > < i t e m > < k e y > < s t r i n g > B e s t e l l I D < / s t r i n g > < / k e y > < v a l u e > < i n t > 1 < / i n t > < / v a l u e > < / i t e m > < i t e m > < k e y > < s t r i n g > V e r k � u f e r < / s t r i n g > < / k e y > < v a l u e > < i n t > 2 < / i n t > < / v a l u e > < / i t e m > < i t e m > < k e y > < s t r i n g > J a h r < / s t r i n g > < / k e y > < v a l u e > < i n t > 3 < / i n t > < / v a l u e > < / i t e m > < i t e m > < k e y > < s t r i n g > M o n a t < / s t r i n g > < / k e y > < v a l u e > < i n t > 4 < / i n t > < / v a l u e > < / i t e m > < i t e m > < k e y > < s t r i n g > M o n a t s n a m e < / s t r i n g > < / k e y > < v a l u e > < i n t > 5 < / i n t > < / v a l u e > < / i t e m > < i t e m > < k e y > < s t r i n g > Q u a r t a l < / s t r i n g > < / k e y > < v a l u e > < i n t > 6 < / i n t > < / v a l u e > < / i t e m > < i t e m > < k e y > < s t r i n g > Q u a r t a l   T e x t < / s t r i n g > < / k e y > < v a l u e > < i n t > 7 < / i n t > < / v a l u e > < / i t e m > < / C o l u m n D i s p l a y I n d e x > < C o l u m n F r o z e n   / > < C o l u m n C h e c k e d   / > < C o l u m n F i l t e r   / > < S e l e c t i o n F i l t e r   / > < F i l t e r P a r a m e t e r s   / > < I s S o r t D e s c e n d i n g > f a l s e < / I s S o r t D e s c e n d i n g > < / T a b l e W i d g e t G r i d S e r i a l i z a t i o n > ] ] > < / C u s t o m C o n t e n t > < / G e m i n i > 
</file>

<file path=customXml/item20.xml>��< ? x m l   v e r s i o n = " 1 . 0 "   e n c o d i n g = " U T F - 1 6 " ? > < G e m i n i   x m l n s = " h t t p : / / g e m i n i / p i v o t c u s t o m i z a t i o n / 1 9 f a 2 7 d 5 - 0 7 2 3 - 4 a 1 1 - 8 e 1 8 - 8 6 d 5 2 3 b a c e e 7 " > < C u s t o m C o n t e n t > < ! [ C D A T A [ < ? x m l   v e r s i o n = " 1 . 0 "   e n c o d i n g = " u t f - 1 6 " ? > < S e t t i n g s > < C a l c u l a t e d F i e l d s > < i t e m > < M e a s u r e N a m e > U m s a t z s u m m e < / M e a s u r e N a m e > < D i s p l a y N a m e > U m s a t z s u m m e < / D i s p l a y N a m e > < V i s i b l e > F a l s e < / V i s i b l e > < / i t e m > < i t e m > < M e a s u r e N a m e > U m s a t z s u m m e 2 < / M e a s u r e N a m e > < D i s p l a y N a m e > U m s a t z s u m m e 2 < / D i s p l a y N a m e > < V i s i b l e > F a l s e < / V i s i b l e > < / i t e m > < i t e m > < M e a s u r e N a m e > S u m m e   B e s t e l l m e n g e < / M e a s u r e N a m e > < D i s p l a y N a m e > S u m m e   B e s t e l l m e n g e < / D i s p l a y N a m e > < V i s i b l e > F a l s e < / V i s i b l e > < / i t e m > < i t e m > < M e a s u r e N a m e > Q u a r t a l 1 < / M e a s u r e N a m e > < D i s p l a y N a m e > Q u a r t a l 1 < / D i s p l a y N a m e > < V i s i b l e > F a l s e < / V i s i b l e > < / i t e m > < i t e m > < M e a s u r e N a m e > P r o z D i f f e r e n z < / M e a s u r e N a m e > < D i s p l a y N a m e > P r o z D i f f e r e n z < / D i s p l a y N a m e > < V i s i b l e > F a l s e < / V i s i b l e > < / i t e m > < i t e m > < M e a s u r e N a m e > B e s t e l l m e n g e   R o t < / M e a s u r e N a m e > < D i s p l a y N a m e > B e s t e l l m e n g e   R o t < / D i s p l a y N a m e > < V i s i b l e > F a l s e < / V i s i b l e > < / i t e m > < i t e m > < M e a s u r e N a m e > R o t   P r o z e n t u a l < / M e a s u r e N a m e > < D i s p l a y N a m e > R o t   P r o z e n t u a l < / D i s p l a y N a m e > < V i s i b l e > F a l s e < / V i s i b l e > < / i t e m > < i t e m > < M e a s u r e N a m e > B e s t e l l t e   F a r b e n < / M e a s u r e N a m e > < D i s p l a y N a m e > B e s t e l l t e   F a r b e n < / D i s p l a y N a m e > < V i s i b l e > F a l s e < / V i s i b l e > < / i t e m > < i t e m > < M e a s u r e N a m e > P r o z D i f f e r e n z   2 < / M e a s u r e N a m e > < D i s p l a y N a m e > P r o z D i f f e r e n z   2 < / D i s p l a y N a m e > < V i s i b l e > F a l s e < / V i s i b l e > < / i t e m > < i t e m > < M e a s u r e N a m e > Q u a r t a l 2 < / M e a s u r e N a m e > < D i s p l a y N a m e > Q u a r t a l 2 < / D i s p l a y N a m e > < V i s i b l e > F a l s e < / V i s i b l e > < S u b c o l u m n s > < i t e m > < R o l e > V a l u e < / R o l e > < D i s p l a y N a m e > Q u a r t a l 2   W e r t < / D i s p l a y N a m e > < V i s i b l e > F a l s e < / V i s i b l e > < / i t e m > < i t e m > < R o l e > S t a t u s < / R o l e > < D i s p l a y N a m e > Q u a r t a l 2 - S t a t u s < / D i s p l a y N a m e > < V i s i b l e > F a l s e < / V i s i b l e > < / i t e m > < i t e m > < R o l e > G o a l < / R o l e > < D i s p l a y N a m e > Q u a r t a l 2   Z i e l < / D i s p l a y N a m e > < V i s i b l e > F a l s e < / V i s i b l e > < / i t e m > < / S u b c o l u m n s > < / i t e m > < / C a l c u l a t e d F i e l d s > < S A H o s t H a s h > 0 < / S A H o s t H a s h > < G e m i n i F i e l d L i s t V i s i b l e > T r u e < / G e m i n i F i e l d L i s t V i s i b l e > < / S e t t i n g s > ] ] > < / C u s t o m C o n t e n t > < / G e m i n i > 
</file>

<file path=customXml/item21.xml>��< ? x m l   v e r s i o n = " 1 . 0 "   e n c o d i n g = " U T F - 1 6 " ? > < G e m i n i   x m l n s = " h t t p : / / g e m i n i / p i v o t c u s t o m i z a t i o n / T a b l e X M L _ t b l F a r b e n _ 7 1 8 2 3 a 9 7 - f 1 6 2 - 4 6 1 1 - a 4 0 7 - b e 2 0 b a 1 b 0 4 4 9 " > < C u s t o m C o n t e n t > < ! [ C D A T A [ < T a b l e W i d g e t G r i d S e r i a l i z a t i o n   x m l n s : x s d = " h t t p : / / w w w . w 3 . o r g / 2 0 0 1 / X M L S c h e m a "   x m l n s : x s i = " h t t p : / / w w w . w 3 . o r g / 2 0 0 1 / X M L S c h e m a - i n s t a n c e " > < C o l u m n S u g g e s t e d T y p e   / > < C o l u m n F o r m a t   / > < C o l u m n A c c u r a c y   / > < C o l u m n C u r r e n c y S y m b o l   / > < C o l u m n P o s i t i v e P a t t e r n   / > < C o l u m n N e g a t i v e P a t t e r n   / > < C o l u m n W i d t h s > < i t e m > < k e y > < s t r i n g > F a r b I D < / s t r i n g > < / k e y > < v a l u e > < i n t > 8 9 < / i n t > < / v a l u e > < / i t e m > < i t e m > < k e y > < s t r i n g > B e z e i c h n u n g < / s t r i n g > < / k e y > < v a l u e > < i n t > 2 0 3 < / i n t > < / v a l u e > < / i t e m > < i t e m > < k e y > < s t r i n g > S u m m e   B e s t e l l u n g e n < / s t r i n g > < / k e y > < v a l u e > < i n t > 1 9 0 < / i n t > < / v a l u e > < / i t e m > < i t e m > < k e y > < s t r i n g > A n z a h l   F a r b e n < / s t r i n g > < / k e y > < v a l u e > < i n t > 1 9 0 < / i n t > < / v a l u e > < / i t e m > < / C o l u m n W i d t h s > < C o l u m n D i s p l a y I n d e x > < i t e m > < k e y > < s t r i n g > F a r b I D < / s t r i n g > < / k e y > < v a l u e > < i n t > 0 < / i n t > < / v a l u e > < / i t e m > < i t e m > < k e y > < s t r i n g > B e z e i c h n u n g < / s t r i n g > < / k e y > < v a l u e > < i n t > 1 < / i n t > < / v a l u e > < / i t e m > < i t e m > < k e y > < s t r i n g > S u m m e   B e s t e l l u n g e n < / s t r i n g > < / k e y > < v a l u e > < i n t > 3 < / i n t > < / v a l u e > < / i t e m > < i t e m > < k e y > < s t r i n g > A n z a h l   F a r b e n < / s t r i n g > < / k e y > < v a l u e > < i n t > 2 < / i n t > < / v a l u e > < / i t e m > < / C o l u m n D i s p l a y I n d e x > < C o l u m n F r o z e n   / > < C o l u m n C h e c k e d   / > < C o l u m n F i l t e r   / > < S e l e c t i o n F i l t e r   / > < F i l t e r P a r a m e t e r s   / > < I s S o r t D e s c e n d i n g > f a l s e < / I s S o r t D e s c e n d i n g > < / T a b l e W i d g e t G r i d S e r i a l i z a t i o n > ] ] > < / C u s t o m C o n t e n t > < / G e m i n i > 
</file>

<file path=customXml/item22.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 2 0 2 4 - 0 8 - 2 0 T 1 3 : 3 9 : 5 3 . 3 5 6 6 5 3 3 + 0 2 : 0 0 < / L a s t P r o c e s s e d T i m e > < / D a t a M o d e l i n g S a n d b o x . S e r i a l i z e d S a n d b o x E r r o r C a c h e > ] ] > < / C u s t o m C o n t e n t > < / G e m i n i > 
</file>

<file path=customXml/item23.xml>��< ? x m l   v e r s i o n = " 1 . 0 "   e n c o d i n g = " U T F - 1 6 " ? > < G e m i n i   x m l n s = " h t t p : / / g e m i n i / p i v o t c u s t o m i z a t i o n / 7 5 2 a 0 c e 3 - 5 1 2 3 - 4 5 0 b - b 6 f 0 - 5 0 3 8 b f b e d 7 1 3 " > < C u s t o m C o n t e n t > < ! [ C D A T A [ < ? x m l   v e r s i o n = " 1 . 0 "   e n c o d i n g = " u t f - 1 6 " ? > < S e t t i n g s > < C a l c u l a t e d F i e l d s > < i t e m > < M e a s u r e N a m e > U m s a t z s u m m e < / M e a s u r e N a m e > < D i s p l a y N a m e > U m s a t z s u m m e < / D i s p l a y N a m e > < V i s i b l e > F a l s e < / V i s i b l e > < / i t e m > < i t e m > < M e a s u r e N a m e > S u m m e   B e s t e l l m e n g e < / M e a s u r e N a m e > < D i s p l a y N a m e > S u m m e   B e s t e l l m e n g e < / D i s p l a y N a m e > < V i s i b l e > F a l s e < / V i s i b l e > < / i t e m > < i t e m > < M e a s u r e N a m e > U m s a t z s u m m e 2 < / M e a s u r e N a m e > < D i s p l a y N a m e > U m s a t z s u m m e 2 < / D i s p l a y N a m e > < V i s i b l e > F a l s e < / V i s i b l e > < / i t e m > < i t e m > < M e a s u r e N a m e > Q u a r t a l 1 < / M e a s u r e N a m e > < D i s p l a y N a m e > Q u a r t a l 1 < / D i s p l a y N a m e > < V i s i b l e > F a l s e < / V i s i b l e > < / i t e m > < i t e m > < M e a s u r e N a m e > Q u a r t a l 2 < / M e a s u r e N a m e > < D i s p l a y N a m e > Q u a r t a l 2 < / D i s p l a y N a m e > < V i s i b l e > F a l s e < / V i s i b l e > < S u b c o l u m n s > < i t e m > < R o l e > V a l u e < / R o l e > < D i s p l a y N a m e > Q u a r t a l 2   W e r t < / D i s p l a y N a m e > < V i s i b l e > F a l s e < / V i s i b l e > < / i t e m > < i t e m > < R o l e > S t a t u s < / R o l e > < D i s p l a y N a m e > Q u a r t a l 2 - S t a t u s < / D i s p l a y N a m e > < V i s i b l e > F a l s e < / V i s i b l e > < / i t e m > < i t e m > < R o l e > G o a l < / R o l e > < D i s p l a y N a m e > Q u a r t a l 2   Z i e l < / D i s p l a y N a m e > < V i s i b l e > F a l s e < / V i s i b l e > < / i t e m > < / S u b c o l u m n s > < / i t e m > < i t e m > < M e a s u r e N a m e > P r o z D i f f e r e n z < / M e a s u r e N a m e > < D i s p l a y N a m e > P r o z D i f f e r e n z < / D i s p l a y N a m e > < V i s i b l e > F a l s e < / V i s i b l e > < / i t e m > < i t e m > < M e a s u r e N a m e > B e s t e l l m e n g e   R o t < / M e a s u r e N a m e > < D i s p l a y N a m e > B e s t e l l m e n g e   R o t < / D i s p l a y N a m e > < V i s i b l e > F a l s e < / V i s i b l e > < / i t e m > < i t e m > < M e a s u r e N a m e > R o t   P r o z e n t u a l < / M e a s u r e N a m e > < D i s p l a y N a m e > R o t   P r o z e n t u a l < / D i s p l a y N a m e > < V i s i b l e > F a l s e < / V i s i b l e > < / i t e m > < i t e m > < M e a s u r e N a m e > B e s t e l l t e   F a r b e n < / M e a s u r e N a m e > < D i s p l a y N a m e > B e s t e l l t e   F a r b e n < / D i s p l a y N a m e > < V i s i b l e > F a l s e < / V i s i b l e > < / i t e m > < / C a l c u l a t e d F i e l d s > < S A H o s t H a s h > 0 < / S A H o s t H a s h > < G e m i n i F i e l d L i s t V i s i b l e > T r u e < / G e m i n i F i e l d L i s t V i s i b l e > < / S e t t i n g s > ] ] > < / C u s t o m C o n t e n t > < / G e m i n i > 
</file>

<file path=customXml/item24.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 t b l P r o d u k t e _ 4 a 3 e 9 0 9 1 - 6 2 1 8 - 4 3 0 e - 8 8 6 6 - c f 4 f 0 e 4 0 e 0 e 4 < / K e y > < V a l u e   x m l n s : a = " h t t p : / / s c h e m a s . d a t a c o n t r a c t . o r g / 2 0 0 4 / 0 7 / M i c r o s o f t . A n a l y s i s S e r v i c e s . C o m m o n " > < a : H a s F o c u s > t r u e < / a : H a s F o c u s > < a : S i z e A t D p i 9 6 > 1 1 7 < / a : S i z e A t D p i 9 6 > < a : V i s i b l e > t r u e < / a : V i s i b l e > < / V a l u e > < / K e y V a l u e O f s t r i n g S a n d b o x E d i t o r . M e a s u r e G r i d S t a t e S c d E 3 5 R y > < K e y V a l u e O f s t r i n g S a n d b o x E d i t o r . M e a s u r e G r i d S t a t e S c d E 3 5 R y > < K e y > t b l B e s t e l l u n g e n _ 4 e 4 4 2 5 8 9 - b 3 2 7 - 4 b 8 c - 8 5 0 5 - d e f 5 1 b 2 1 0 f 1 5 < / K e y > < V a l u e   x m l n s : a = " h t t p : / / s c h e m a s . d a t a c o n t r a c t . o r g / 2 0 0 4 / 0 7 / M i c r o s o f t . A n a l y s i s S e r v i c e s . C o m m o n " > < a : H a s F o c u s > t r u e < / a : H a s F o c u s > < a : S i z e A t D p i 9 6 > 1 1 7 < / a : S i z e A t D p i 9 6 > < a : V i s i b l e > t r u e < / a : V i s i b l e > < / V a l u e > < / K e y V a l u e O f s t r i n g S a n d b o x E d i t o r . M e a s u r e G r i d S t a t e S c d E 3 5 R y > < K e y V a l u e O f s t r i n g S a n d b o x E d i t o r . M e a s u r e G r i d S t a t e S c d E 3 5 R y > < K e y > t b l P o s t e n _ 9 3 1 9 3 a c 3 - a 2 c 0 - 4 1 a 2 - 9 a 4 6 - a 4 8 6 6 b e 0 3 a d f < / K e y > < V a l u e   x m l n s : a = " h t t p : / / s c h e m a s . d a t a c o n t r a c t . o r g / 2 0 0 4 / 0 7 / M i c r o s o f t . A n a l y s i s S e r v i c e s . C o m m o n " > < a : H a s F o c u s > t r u e < / a : H a s F o c u s > < a : S i z e A t D p i 9 6 > 2 3 3 < / a : S i z e A t D p i 9 6 > < a : V i s i b l e > t r u e < / a : V i s i b l e > < / V a l u e > < / K e y V a l u e O f s t r i n g S a n d b o x E d i t o r . M e a s u r e G r i d S t a t e S c d E 3 5 R y > < K e y V a l u e O f s t r i n g S a n d b o x E d i t o r . M e a s u r e G r i d S t a t e S c d E 3 5 R y > < K e y > t b l F a r b e n _ 7 1 8 2 3 a 9 7 - f 1 6 2 - 4 6 1 1 - a 4 0 7 - b e 2 0 b a 1 b 0 4 4 9 < / K e y > < V a l u e   x m l n s : a = " h t t p : / / s c h e m a s . d a t a c o n t r a c t . o r g / 2 0 0 4 / 0 7 / M i c r o s o f t . A n a l y s i s S e r v i c e s . C o m m o n " > < a : H a s F o c u s > t r u e < / a : H a s F o c u s > < a : S i z e A t D p i 9 6 > 1 0 4 < / a : S i z e A t D p i 9 6 > < a : V i s i b l e > t r u e < / a : V i s i b l e > < / V a l u e > < / K e y V a l u e O f s t r i n g S a n d b o x E d i t o r . M e a s u r e G r i d S t a t e S c d E 3 5 R y > < / A r r a y O f K e y V a l u e O f s t r i n g S a n d b o x E d i t o r . M e a s u r e G r i d S t a t e S c d E 3 5 R y > ] ] > < / C u s t o m C o n t e n t > < / G e m i n i > 
</file>

<file path=customXml/item25.xml>��< ? x m l   v e r s i o n = " 1 . 0 "   e n c o d i n g = " U T F - 1 6 " ? > < G e m i n i   x m l n s = " h t t p : / / g e m i n i / p i v o t c u s t o m i z a t i o n / 1 7 6 4 0 b 3 2 - f 4 4 b - 4 3 c 6 - b 7 1 1 - 9 6 2 4 3 6 8 c 3 c 2 a " > < C u s t o m C o n t e n t > < ! [ C D A T A [ < ? x m l   v e r s i o n = " 1 . 0 "   e n c o d i n g = " u t f - 1 6 " ? > < S e t t i n g s > < C a l c u l a t e d F i e l d s > < i t e m > < M e a s u r e N a m e > U m s a t z s u m m e < / M e a s u r e N a m e > < D i s p l a y N a m e > U m s a t z s u m m e < / D i s p l a y N a m e > < V i s i b l e > F a l s e < / V i s i b l e > < / i t e m > < i t e m > < M e a s u r e N a m e > U m s a t z s u m m e 2 < / M e a s u r e N a m e > < D i s p l a y N a m e > U m s a t z s u m m e 2 < / D i s p l a y N a m e > < V i s i b l e > F a l s e < / V i s i b l e > < / i t e m > < i t e m > < M e a s u r e N a m e > S u m m e   B e s t e l l m e n g e < / M e a s u r e N a m e > < D i s p l a y N a m e > S u m m e   B e s t e l l m e n g e < / D i s p l a y N a m e > < V i s i b l e > F a l s e < / V i s i b l e > < / i t e m > < i t e m > < M e a s u r e N a m e > Q u a r t a l 1 < / M e a s u r e N a m e > < D i s p l a y N a m e > Q u a r t a l 1 < / D i s p l a y N a m e > < V i s i b l e > F a l s e < / V i s i b l e > < / i t e m > < i t e m > < M e a s u r e N a m e > Q u a r t a l 2 < / M e a s u r e N a m e > < D i s p l a y N a m e > Q u a r t a l 2 < / D i s p l a y N a m e > < V i s i b l e > F a l s e < / V i s i b l e > < S u b c o l u m n s > < i t e m > < R o l e > V a l u e < / R o l e > < D i s p l a y N a m e > Q u a r t a l 2   W e r t < / D i s p l a y N a m e > < V i s i b l e > F a l s e < / V i s i b l e > < / i t e m > < i t e m > < R o l e > S t a t u s < / R o l e > < D i s p l a y N a m e > Q u a r t a l 2 - S t a t u s < / D i s p l a y N a m e > < V i s i b l e > F a l s e < / V i s i b l e > < / i t e m > < i t e m > < R o l e > G o a l < / R o l e > < D i s p l a y N a m e > Q u a r t a l 2   Z i e l < / D i s p l a y N a m e > < V i s i b l e > F a l s e < / V i s i b l e > < / i t e m > < / S u b c o l u m n s > < / i t e m > < i t e m > < M e a s u r e N a m e > P r o z D i f f e r e n z < / M e a s u r e N a m e > < D i s p l a y N a m e > P r o z D i f f e r e n z < / D i s p l a y N a m e > < V i s i b l e > F a l s e < / V i s i b l e > < / i t e m > < i t e m > < M e a s u r e N a m e > B e s t e l l m e n g e   R o t < / M e a s u r e N a m e > < D i s p l a y N a m e > B e s t e l l m e n g e   R o t < / D i s p l a y N a m e > < V i s i b l e > F a l s e < / V i s i b l e > < / i t e m > < i t e m > < M e a s u r e N a m e > R o t   P r o z e n t u a l < / M e a s u r e N a m e > < D i s p l a y N a m e > R o t   P r o z e n t u a l < / D i s p l a y N a m e > < V i s i b l e > F a l s e < / V i s i b l e > < / i t e m > < i t e m > < M e a s u r e N a m e > B e s t e l l t e   F a r b e n < / M e a s u r e N a m e > < D i s p l a y N a m e > B e s t e l l t e   F a r b e n < / D i s p l a y N a m e > < V i s i b l e > F a l s e < / V i s i b l e > < / i t e m > < i t e m > < M e a s u r e N a m e > P r o z D i f f e r e n z   2 < / M e a s u r e N a m e > < D i s p l a y N a m e > P r o z D i f f e r e n z   2 < / D i s p l a y N a m e > < V i s i b l e > F a l s e < / V i s i b l e > < / i t e m > < / C a l c u l a t e d F i e l d s > < S A H o s t H a s h > 0 < / S A H o s t H a s h > < G e m i n i F i e l d L i s t V i s i b l e > T r u e < / G e m i n i F i e l d L i s t V i s i b l e > < / S e t t i n g s > ] ] > < / C u s t o m C o n t e n t > < / G e m i n i > 
</file>

<file path=customXml/item26.xml>��< ? x m l   v e r s i o n = " 1 . 0 "   e n c o d i n g = " U T F - 1 6 " ? > < G e m i n i   x m l n s = " h t t p : / / g e m i n i / p i v o t c u s t o m i z a t i o n / b 3 b a 4 5 9 f - 7 d 1 b - 4 b d 6 - 9 7 4 1 - 5 f 0 7 1 c 4 5 b 7 9 2 " > < C u s t o m C o n t e n t > < ! [ C D A T A [ < ? x m l   v e r s i o n = " 1 . 0 "   e n c o d i n g = " u t f - 1 6 " ? > < S e t t i n g s > < C a l c u l a t e d F i e l d s > < i t e m > < M e a s u r e N a m e > U m s a t z s u m m e < / M e a s u r e N a m e > < D i s p l a y N a m e > U m s a t z s u m m e < / D i s p l a y N a m e > < V i s i b l e > F a l s e < / V i s i b l e > < / i t e m > < i t e m > < M e a s u r e N a m e > U m s a t z s u m m e 2 < / M e a s u r e N a m e > < D i s p l a y N a m e > U m s a t z s u m m e 2 < / D i s p l a y N a m e > < V i s i b l e > F a l s e < / V i s i b l e > < / i t e m > < i t e m > < M e a s u r e N a m e > S u m m e   B e s t e l l m e n g e < / M e a s u r e N a m e > < D i s p l a y N a m e > S u m m e   B e s t e l l m e n g e < / D i s p l a y N a m e > < V i s i b l e > F a l s e < / V i s i b l e > < / i t e m > < i t e m > < M e a s u r e N a m e > Q u a r t a l 1 < / M e a s u r e N a m e > < D i s p l a y N a m e > Q u a r t a l 1 < / D i s p l a y N a m e > < V i s i b l e > F a l s e < / V i s i b l e > < / i t e m > < i t e m > < M e a s u r e N a m e > P r o z D i f f e r e n z < / M e a s u r e N a m e > < D i s p l a y N a m e > P r o z D i f f e r e n z < / D i s p l a y N a m e > < V i s i b l e > F a l s e < / V i s i b l e > < / i t e m > < i t e m > < M e a s u r e N a m e > B e s t e l l m e n g e   R o t < / M e a s u r e N a m e > < D i s p l a y N a m e > B e s t e l l m e n g e   R o t < / D i s p l a y N a m e > < V i s i b l e > F a l s e < / V i s i b l e > < / i t e m > < i t e m > < M e a s u r e N a m e > R o t   P r o z e n t u a l < / M e a s u r e N a m e > < D i s p l a y N a m e > R o t   P r o z e n t u a l < / D i s p l a y N a m e > < V i s i b l e > F a l s e < / V i s i b l e > < / i t e m > < i t e m > < M e a s u r e N a m e > B e s t e l l t e   F a r b e n < / M e a s u r e N a m e > < D i s p l a y N a m e > B e s t e l l t e   F a r b e n < / D i s p l a y N a m e > < V i s i b l e > F a l s e < / V i s i b l e > < / i t e m > < i t e m > < M e a s u r e N a m e > P r o z D i f f e r e n z   2 < / M e a s u r e N a m e > < D i s p l a y N a m e > P r o z D i f f e r e n z   2 < / D i s p l a y N a m e > < V i s i b l e > F a l s e < / V i s i b l e > < / i t e m > < i t e m > < M e a s u r e N a m e > Q u a r t a l 2 < / M e a s u r e N a m e > < D i s p l a y N a m e > Q u a r t a l 2 < / D i s p l a y N a m e > < V i s i b l e > F a l s e < / V i s i b l e > < S u b c o l u m n s > < i t e m > < R o l e > V a l u e < / R o l e > < D i s p l a y N a m e > Q u a r t a l 2   W e r t < / D i s p l a y N a m e > < V i s i b l e > F a l s e < / V i s i b l e > < / i t e m > < i t e m > < R o l e > S t a t u s < / R o l e > < D i s p l a y N a m e > Q u a r t a l 2 - S t a t u s < / D i s p l a y N a m e > < V i s i b l e > F a l s e < / V i s i b l e > < / i t e m > < i t e m > < R o l e > G o a l < / R o l e > < D i s p l a y N a m e > Q u a r t a l 2   Z i e l < / D i s p l a y N a m e > < V i s i b l e > F a l s e < / V i s i b l e > < / i t e m > < / S u b c o l u m n s > < / i t e m > < / C a l c u l a t e d F i e l d s > < S A H o s t H a s h > 0 < / S A H o s t H a s h > < G e m i n i F i e l d L i s t V i s i b l e > T r u e < / G e m i n i F i e l d L i s t V i s i b l e > < / S e t t i n g s > ] ] > < / C u s t o m C o n t e n t > < / G e m i n i > 
</file>

<file path=customXml/item27.xml>��< ? x m l   v e r s i o n = " 1 . 0 "   e n c o d i n g = " U T F - 1 6 " ? > < G e m i n i   x m l n s = " h t t p : / / g e m i n i / p i v o t c u s t o m i z a t i o n / c 2 4 6 f f 2 4 - 4 c a f - 4 b 1 f - 9 5 b 5 - 4 9 6 7 5 e d 8 5 7 b e " > < C u s t o m C o n t e n t > < ! [ C D A T A [ < ? x m l   v e r s i o n = " 1 . 0 "   e n c o d i n g = " u t f - 1 6 " ? > < S e t t i n g s > < C a l c u l a t e d F i e l d s > < i t e m > < M e a s u r e N a m e > U m s a t z s u m m e < / M e a s u r e N a m e > < D i s p l a y N a m e > U m s a t z s u m m e < / D i s p l a y N a m e > < V i s i b l e > F a l s e < / V i s i b l e > < / i t e m > < i t e m > < M e a s u r e N a m e > U m s a t z s u m m e 2 < / M e a s u r e N a m e > < D i s p l a y N a m e > U m s a t z s u m m e 2 < / D i s p l a y N a m e > < V i s i b l e > F a l s e < / V i s i b l e > < / i t e m > < i t e m > < M e a s u r e N a m e > S u m m e   B e s t e l l m e n g e < / M e a s u r e N a m e > < D i s p l a y N a m e > S u m m e   B e s t e l l m e n g e < / D i s p l a y N a m e > < V i s i b l e > F a l s e < / V i s i b l e > < / i t e m > < i t e m > < M e a s u r e N a m e > Q u a r t a l 1 < / M e a s u r e N a m e > < D i s p l a y N a m e > Q u a r t a l 1 < / D i s p l a y N a m e > < V i s i b l e > F a l s e < / V i s i b l e > < / i t e m > < i t e m > < M e a s u r e N a m e > P r o z D i f f e r e n z < / M e a s u r e N a m e > < D i s p l a y N a m e > P r o z D i f f e r e n z < / D i s p l a y N a m e > < V i s i b l e > F a l s e < / V i s i b l e > < / i t e m > < i t e m > < M e a s u r e N a m e > B e s t e l l m e n g e   R o t < / M e a s u r e N a m e > < D i s p l a y N a m e > B e s t e l l m e n g e   R o t < / D i s p l a y N a m e > < V i s i b l e > F a l s e < / V i s i b l e > < / i t e m > < i t e m > < M e a s u r e N a m e > R o t   P r o z e n t u a l < / M e a s u r e N a m e > < D i s p l a y N a m e > R o t   P r o z e n t u a l < / D i s p l a y N a m e > < V i s i b l e > F a l s e < / V i s i b l e > < / i t e m > < i t e m > < M e a s u r e N a m e > B e s t e l l t e   F a r b e n < / M e a s u r e N a m e > < D i s p l a y N a m e > B e s t e l l t e   F a r b e n < / D i s p l a y N a m e > < V i s i b l e > F a l s e < / V i s i b l e > < / i t e m > < i t e m > < M e a s u r e N a m e > P r o z D i f f e r e n z   2 < / M e a s u r e N a m e > < D i s p l a y N a m e > P r o z D i f f e r e n z   2 < / D i s p l a y N a m e > < V i s i b l e > F a l s e < / V i s i b l e > < / i t e m > < i t e m > < M e a s u r e N a m e > Q u a r t a l 2 < / M e a s u r e N a m e > < D i s p l a y N a m e > Q u a r t a l 2 < / D i s p l a y N a m e > < V i s i b l e > F a l s e < / V i s i b l e > < S u b c o l u m n s > < i t e m > < R o l e > V a l u e < / R o l e > < D i s p l a y N a m e > Q u a r t a l 2   W e r t < / D i s p l a y N a m e > < V i s i b l e > F a l s e < / V i s i b l e > < / i t e m > < i t e m > < R o l e > S t a t u s < / R o l e > < D i s p l a y N a m e > Q u a r t a l 2 - S t a t u s < / D i s p l a y N a m e > < V i s i b l e > F a l s e < / V i s i b l e > < / i t e m > < i t e m > < R o l e > G o a l < / R o l e > < D i s p l a y N a m e > Q u a r t a l 2   Z i e l < / D i s p l a y N a m e > < V i s i b l e > F a l s e < / V i s i b l e > < / i t e m > < / S u b c o l u m n s > < / i t e m > < / C a l c u l a t e d F i e l d s > < S A H o s t H a s h > 0 < / S A H o s t H a s h > < G e m i n i F i e l d L i s t V i s i b l e > T r u e < / G e m i n i F i e l d L i s t V i s i b l e > < / S e t t i n g s > ] ] > < / C u s t o m C o n t e n t > < / G e m i n i > 
</file>

<file path=customXml/item28.xml>��< ? x m l   v e r s i o n = " 1 . 0 "   e n c o d i n g = " U T F - 1 6 " ? > < G e m i n i   x m l n s = " h t t p : / / g e m i n i / p i v o t c u s t o m i z a t i o n / S a n d b o x N o n E m p t y " > < C u s t o m C o n t e n t > < ! [ C D A T A [ 1 ] ] > < / C u s t o m C o n t e n t > < / G e m i n i > 
</file>

<file path=customXml/item29.xml>��< ? x m l   v e r s i o n = " 1 . 0 "   e n c o d i n g = " U T F - 1 6 " ? > < G e m i n i   x m l n s = " h t t p : / / g e m i n i / p i v o t c u s t o m i z a t i o n / T a b l e X M L _ t b l P r o d u k t e _ 4 a 3 e 9 0 9 1 - 6 2 1 8 - 4 3 0 e - 8 8 6 6 - c f 4 f 0 e 4 0 e 0 e 4 " > < C u s t o m C o n t e n t > < ! [ C D A T A [ < T a b l e W i d g e t G r i d S e r i a l i z a t i o n   x m l n s : x s d = " h t t p : / / w w w . w 3 . o r g / 2 0 0 1 / X M L S c h e m a "   x m l n s : x s i = " h t t p : / / w w w . w 3 . o r g / 2 0 0 1 / X M L S c h e m a - i n s t a n c e " > < C o l u m n S u g g e s t e d T y p e > < i t e m > < k e y > < s t r i n g > B r u t t o p r e i s < / s t r i n g > < / k e y > < v a l u e > < s t r i n g > E m p t y < / s t r i n g > < / v a l u e > < / i t e m > < / C o l u m n S u g g e s t e d T y p e > < C o l u m n F o r m a t   / > < C o l u m n A c c u r a c y   / > < C o l u m n C u r r e n c y S y m b o l   / > < C o l u m n P o s i t i v e P a t t e r n   / > < C o l u m n N e g a t i v e P a t t e r n   / > < C o l u m n W i d t h s > < i t e m > < k e y > < s t r i n g > M o d e l l I D < / s t r i n g > < / k e y > < v a l u e > < i n t > 1 0 4 < / i n t > < / v a l u e > < / i t e m > < i t e m > < k e y > < s t r i n g > K o l l e k t i o n < / s t r i n g > < / k e y > < v a l u e > < i n t > 1 1 0 < / i n t > < / v a l u e > < / i t e m > < i t e m > < k e y > < s t r i n g > P r o d u k t g r u p p e < / s t r i n g > < / k e y > < v a l u e > < i n t > 1 4 6 < / i n t > < / v a l u e > < / i t e m > < i t e m > < k e y > < s t r i n g > P r e i s N e t t o < / s t r i n g > < / k e y > < v a l u e > < i n t > 1 1 7 < / i n t > < / v a l u e > < / i t e m > < i t e m > < k e y > < s t r i n g > L i e f e r b a r < / s t r i n g > < / k e y > < v a l u e > < i n t > 1 0 5 < / i n t > < / v a l u e > < / i t e m > < i t e m > < k e y > < s t r i n g > B r u t t o p r e i s < / s t r i n g > < / k e y > < v a l u e > < i n t > 1 2 3 < / i n t > < / v a l u e > < / i t e m > < i t e m > < k e y > < s t r i n g > P r o v i s i o n   P r o z e n t < / s t r i n g > < / k e y > < v a l u e > < i n t > 1 7 0 < / i n t > < / v a l u e > < / i t e m > < i t e m > < k e y > < s t r i n g > P r o v i s i o n   2 < / s t r i n g > < / k e y > < v a l u e > < i n t > 1 0 3 < / i n t > < / v a l u e > < / i t e m > < i t e m > < k e y > < s t r i n g > P r o v i s i o n   S W I T C H < / s t r i n g > < / k e y > < v a l u e > < i n t > 1 7 3 < / i n t > < / v a l u e > < / i t e m > < / C o l u m n W i d t h s > < C o l u m n D i s p l a y I n d e x > < i t e m > < k e y > < s t r i n g > M o d e l l I D < / s t r i n g > < / k e y > < v a l u e > < i n t > 0 < / i n t > < / v a l u e > < / i t e m > < i t e m > < k e y > < s t r i n g > K o l l e k t i o n < / s t r i n g > < / k e y > < v a l u e > < i n t > 1 < / i n t > < / v a l u e > < / i t e m > < i t e m > < k e y > < s t r i n g > P r o d u k t g r u p p e < / s t r i n g > < / k e y > < v a l u e > < i n t > 2 < / i n t > < / v a l u e > < / i t e m > < i t e m > < k e y > < s t r i n g > P r e i s N e t t o < / s t r i n g > < / k e y > < v a l u e > < i n t > 3 < / i n t > < / v a l u e > < / i t e m > < i t e m > < k e y > < s t r i n g > L i e f e r b a r < / s t r i n g > < / k e y > < v a l u e > < i n t > 4 < / i n t > < / v a l u e > < / i t e m > < i t e m > < k e y > < s t r i n g > B r u t t o p r e i s < / s t r i n g > < / k e y > < v a l u e > < i n t > 5 < / i n t > < / v a l u e > < / i t e m > < i t e m > < k e y > < s t r i n g > P r o v i s i o n   P r o z e n t < / s t r i n g > < / k e y > < v a l u e > < i n t > 6 < / i n t > < / v a l u e > < / i t e m > < i t e m > < k e y > < s t r i n g > P r o v i s i o n   2 < / s t r i n g > < / k e y > < v a l u e > < i n t > 7 < / i n t > < / v a l u e > < / i t e m > < i t e m > < k e y > < s t r i n g > P r o v i s i o n   S W I T C H < / s t r i n g > < / k e y > < v a l u e > < i n t > 8 < / i n t > < / v a l u e > < / i t e m > < / C o l u m n D i s p l a y I n d e x > < C o l u m n F r o z e n   / > < C o l u m n C h e c k e d   / > < C o l u m n F i l t e r   / > < S e l e c t i o n F i l t e r   / > < F i l t e r P a r a m e t e r s   / > < I s S o r t D e s c e n d i n g > f a l s e < / I s S o r t D e s c e n d i n g > < / T a b l e W i d g e t G r i d S e r i a l i z a t i o n > ] ] > < / C u s t o m C o n t e n t > < / G e m i n i > 
</file>

<file path=customXml/item3.xml>��< ? x m l   v e r s i o n = " 1 . 0 "   e n c o d i n g = " U T F - 1 6 " ? > < G e m i n i   x m l n s = " h t t p : / / g e m i n i / p i v o t c u s t o m i z a t i o n / e 9 c 9 9 1 d f - 4 9 5 4 - 4 3 6 3 - 8 0 d e - 1 5 3 6 6 0 2 7 0 5 f 6 " > < C u s t o m C o n t e n t > < ! [ C D A T A [ < ? x m l   v e r s i o n = " 1 . 0 "   e n c o d i n g = " u t f - 1 6 " ? > < S e t t i n g s > < C a l c u l a t e d F i e l d s > < i t e m > < M e a s u r e N a m e > U m s a t z s u m m e < / M e a s u r e N a m e > < D i s p l a y N a m e > U m s a t z s u m m e < / D i s p l a y N a m e > < V i s i b l e > F a l s e < / V i s i b l e > < / i t e m > < i t e m > < M e a s u r e N a m e > U m s a t z s u m m e 2 < / M e a s u r e N a m e > < D i s p l a y N a m e > U m s a t z s u m m e 2 < / D i s p l a y N a m e > < V i s i b l e > F a l s e < / V i s i b l e > < / i t e m > < i t e m > < M e a s u r e N a m e > S u m m e   B e s t e l l m e n g e < / M e a s u r e N a m e > < D i s p l a y N a m e > S u m m e   B e s t e l l m e n g e < / D i s p l a y N a m e > < V i s i b l e > F a l s e < / V i s i b l e > < / i t e m > < i t e m > < M e a s u r e N a m e > Q u a r t a l 1 < / M e a s u r e N a m e > < D i s p l a y N a m e > Q u a r t a l 1 < / D i s p l a y N a m e > < V i s i b l e > F a l s e < / V i s i b l e > < / i t e m > < i t e m > < M e a s u r e N a m e > Q u a r t a l 2 < / M e a s u r e N a m e > < D i s p l a y N a m e > Q u a r t a l 2 < / D i s p l a y N a m e > < V i s i b l e > F a l s e < / V i s i b l e > < S u b c o l u m n s > < i t e m > < R o l e > V a l u e < / R o l e > < D i s p l a y N a m e > Q u a r t a l 2   W e r t < / D i s p l a y N a m e > < V i s i b l e > F a l s e < / V i s i b l e > < / i t e m > < i t e m > < R o l e > S t a t u s < / R o l e > < D i s p l a y N a m e > Q u a r t a l 2 - S t a t u s < / D i s p l a y N a m e > < V i s i b l e > F a l s e < / V i s i b l e > < / i t e m > < i t e m > < R o l e > G o a l < / R o l e > < D i s p l a y N a m e > Q u a r t a l 2   Z i e l < / D i s p l a y N a m e > < V i s i b l e > F a l s e < / V i s i b l e > < / i t e m > < / S u b c o l u m n s > < / i t e m > < i t e m > < M e a s u r e N a m e > P r o z D i f f e r e n z < / M e a s u r e N a m e > < D i s p l a y N a m e > P r o z D i f f e r e n z < / D i s p l a y N a m e > < V i s i b l e > F a l s e < / V i s i b l e > < / i t e m > < i t e m > < M e a s u r e N a m e > B e s t e l l m e n g e   R o t < / M e a s u r e N a m e > < D i s p l a y N a m e > B e s t e l l m e n g e   R o t < / D i s p l a y N a m e > < V i s i b l e > F a l s e < / V i s i b l e > < / i t e m > < i t e m > < M e a s u r e N a m e > R o t   P r o z e n t u a l < / M e a s u r e N a m e > < D i s p l a y N a m e > R o t   P r o z e n t u a l < / D i s p l a y N a m e > < V i s i b l e > F a l s e < / V i s i b l e > < / i t e m > < i t e m > < M e a s u r e N a m e > B e s t e l l t e   F a r b e n < / M e a s u r e N a m e > < D i s p l a y N a m e > B e s t e l l t e   F a r b e n < / D i s p l a y N a m e > < V i s i b l e > F a l s e < / V i s i b l e > < / i t e m > < i t e m > < M e a s u r e N a m e > P r o z D i f f e r e n z   2 < / M e a s u r e N a m e > < D i s p l a y N a m e > P r o z D i f f e r e n z   2 < / D i s p l a y N a m e > < V i s i b l e > F a l s e < / V i s i b l e > < / i t e m > < / C a l c u l a t e d F i e l d s > < S A H o s t H a s h > 0 < / S A H o s t H a s h > < G e m i n i F i e l d L i s t V i s i b l e > T r u e < / G e m i n i F i e l d L i s t V i s i b l e > < / S e t t i n g s > ] ] > < / C u s t o m C o n t e n t > < / G e m i n i > 
</file>

<file path=customXml/item30.xml>��< ? x m l   v e r s i o n = " 1 . 0 "   e n c o d i n g = " U T F - 1 6 " ? > < G e m i n i   x m l n s = " h t t p : / / g e m i n i / p i v o t c u s t o m i z a t i o n / c 0 4 3 3 a 5 f - 4 2 c e - 4 1 3 a - 8 2 e 7 - 5 1 e d b b 7 a 0 2 5 9 " > < C u s t o m C o n t e n t > < ! [ C D A T A [ < ? x m l   v e r s i o n = " 1 . 0 "   e n c o d i n g = " u t f - 1 6 " ? > < S e t t i n g s > < C a l c u l a t e d F i e l d s > < i t e m > < M e a s u r e N a m e > U m s a t z s u m m e < / M e a s u r e N a m e > < D i s p l a y N a m e > U m s a t z s u m m e < / D i s p l a y N a m e > < V i s i b l e > F a l s e < / V i s i b l e > < / i t e m > < i t e m > < M e a s u r e N a m e > U m s a t z s u m m e 2 < / M e a s u r e N a m e > < D i s p l a y N a m e > U m s a t z s u m m e 2 < / D i s p l a y N a m e > < V i s i b l e > F a l s e < / V i s i b l e > < / i t e m > < i t e m > < M e a s u r e N a m e > S u m m e   B e s t e l l m e n g e < / M e a s u r e N a m e > < D i s p l a y N a m e > S u m m e   B e s t e l l m e n g e < / D i s p l a y N a m e > < V i s i b l e > F a l s e < / V i s i b l e > < / i t e m > < i t e m > < M e a s u r e N a m e > Q u a r t a l 1 < / M e a s u r e N a m e > < D i s p l a y N a m e > Q u a r t a l 1 < / D i s p l a y N a m e > < V i s i b l e > F a l s e < / V i s i b l e > < / i t e m > < i t e m > < M e a s u r e N a m e > Q u a r t a l 2 < / M e a s u r e N a m e > < D i s p l a y N a m e > Q u a r t a l 2 < / D i s p l a y N a m e > < V i s i b l e > F a l s e < / V i s i b l e > < S u b c o l u m n s > < i t e m > < R o l e > V a l u e < / R o l e > < D i s p l a y N a m e > Q u a r t a l 2   W e r t < / D i s p l a y N a m e > < V i s i b l e > F a l s e < / V i s i b l e > < / i t e m > < i t e m > < R o l e > S t a t u s < / R o l e > < D i s p l a y N a m e > Q u a r t a l 2 - S t a t u s < / D i s p l a y N a m e > < V i s i b l e > F a l s e < / V i s i b l e > < / i t e m > < i t e m > < R o l e > G o a l < / R o l e > < D i s p l a y N a m e > Q u a r t a l 2   Z i e l < / D i s p l a y N a m e > < V i s i b l e > F a l s e < / V i s i b l e > < / i t e m > < / S u b c o l u m n s > < / i t e m > < i t e m > < M e a s u r e N a m e > P r o z D i f f e r e n z < / M e a s u r e N a m e > < D i s p l a y N a m e > P r o z D i f f e r e n z < / D i s p l a y N a m e > < V i s i b l e > F a l s e < / V i s i b l e > < / i t e m > < i t e m > < M e a s u r e N a m e > B e s t e l l m e n g e   R o t < / M e a s u r e N a m e > < D i s p l a y N a m e > B e s t e l l m e n g e   R o t < / D i s p l a y N a m e > < V i s i b l e > F a l s e < / V i s i b l e > < / i t e m > < i t e m > < M e a s u r e N a m e > R o t   P r o z e n t u a l < / M e a s u r e N a m e > < D i s p l a y N a m e > R o t   P r o z e n t u a l < / D i s p l a y N a m e > < V i s i b l e > F a l s e < / V i s i b l e > < / i t e m > < i t e m > < M e a s u r e N a m e > B e s t e l l t e   F a r b e n < / M e a s u r e N a m e > < D i s p l a y N a m e > B e s t e l l t e   F a r b e n < / D i s p l a y N a m e > < V i s i b l e > F a l s e < / V i s i b l e > < / i t e m > < i t e m > < M e a s u r e N a m e > P r o z D i f f e r e n z   2 < / M e a s u r e N a m e > < D i s p l a y N a m e > P r o z D i f f e r e n z   2 < / D i s p l a y N a m e > < V i s i b l e > F a l s e < / V i s i b l e > < / i t e m > < / C a l c u l a t e d F i e l d s > < S A H o s t H a s h > 0 < / S A H o s t H a s h > < G e m i n i F i e l d L i s t V i s i b l e > T r u e < / G e m i n i F i e l d L i s t V i s i b l e > < / S e t t i n g s > ] ] > < / C u s t o m C o n t e n t > < / G e m i n i > 
</file>

<file path=customXml/item31.xml>��< ? x m l   v e r s i o n = " 1 . 0 "   e n c o d i n g = " U T F - 1 6 " ? > < G e m i n i   x m l n s = " h t t p : / / g e m i n i / p i v o t c u s t o m i z a t i o n / T a b l e O r d e r " > < C u s t o m C o n t e n t > < ! [ C D A T A [ t b l P r o d u k t e _ 4 a 3 e 9 0 9 1 - 6 2 1 8 - 4 3 0 e - 8 8 6 6 - c f 4 f 0 e 4 0 e 0 e 4 , t b l P o s t e n _ 9 3 1 9 3 a c 3 - a 2 c 0 - 4 1 a 2 - 9 a 4 6 - a 4 8 6 6 b e 0 3 a d f , t b l B e s t e l l u n g e n _ 4 e 4 4 2 5 8 9 - b 3 2 7 - 4 b 8 c - 8 5 0 5 - d e f 5 1 b 2 1 0 f 1 5 , t b l F a r b e n _ 7 1 8 2 3 a 9 7 - f 1 6 2 - 4 6 1 1 - a 4 0 7 - b e 2 0 b a 1 b 0 4 4 9 ] ] > < / C u s t o m C o n t e n t > < / G e m i n i > 
</file>

<file path=customXml/item4.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 A l l e M e a s u r e s < / 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 A l l e M e a s u r e s < / 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 C o l u m n s \ S p a l t e 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 C o l u m n s \ S p a l t e < / K e y > < / a : K e y > < a : V a l u e   i : t y p e = " M e a s u r e G r i d N o d e V i e w S t a t e " > < 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 A c t i o n s \ A d d   t o   a   H i e r a r c h y   i n   T a b l e   t b l B e s t e l l u n g e n < / K e y > < / D i a g r a m O b j e c t K e y > < D i a g r a m O b j e c t K e y > < K e y > A c t i o n s \ A d d   t o   h i e r a r c h y   F o r   & l t ; T a b l e s \ t b l B e s t e l l u n g e n \ H i e r a r c h i e s \ D a t u m s g r u p p e n & g t ; < / K e y > < / D i a g r a m O b j e c t K e y > < D i a g r a m O b j e c t K e y > < K e y > A c t i o n s \ M o v e   t o   a   H i e r a r c h y   i n   T a b l e   t b l B e s t e l l u n g e n < / K e y > < / D i a g r a m O b j e c t K e y > < D i a g r a m O b j e c t K e y > < K e y > A c t i o n s \ M o v e   i n t o   h i e r a r c h y   F o r   & l t ; T a b l e s \ t b l B e s t e l l u n g e n \ H i e r a r c h i e s \ D a t u m s g r u p p e n & g t ; < / K e y > < / D i a g r a m O b j e c t K e y > < D i a g r a m O b j e c t K e y > < K e y > A c t i o n s \ A d d   t o   a   H i e r a r c h y   i n   T a b l e   t b l P o s t e n < / K e y > < / D i a g r a m O b j e c t K e y > < D i a g r a m O b j e c t K e y > < K e y > A c t i o n s \ A d d   t o   h i e r a r c h y   F o r   & l t ; T a b l e s \ t b l P o s t e n \ H i e r a r c h i e s \ M o d e l l i n f o & g t ; < / K e y > < / D i a g r a m O b j e c t K e y > < D i a g r a m O b j e c t K e y > < K e y > A c t i o n s \ M o v e   t o   a   H i e r a r c h y   i n   T a b l e   t b l P o s t e n < / K e y > < / D i a g r a m O b j e c t K e y > < D i a g r a m O b j e c t K e y > < K e y > A c t i o n s \ M o v e   i n t o   h i e r a r c h y   F o r   & l t ; T a b l e s \ t b l P o s t e n \ H i e r a r c h i e s \ M o d e l l i n f o & g t ; < / 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 T a g s \ T a b l e s \ & l t ; T a b l e s \ t b l P r o d u k t e & g t ; < / K e y > < / D i a g r a m O b j e c t K e y > < D i a g r a m O b j e c t K e y > < K e y > D y n a m i c   T a g s \ T a b l e s \ & l t ; T a b l e s \ t b l B e s t e l l u n g e n & g t ; < / K e y > < / D i a g r a m O b j e c t K e y > < D i a g r a m O b j e c t K e y > < K e y > D y n a m i c   T a g s \ H i e r a r c h i e s \ & l t ; T a b l e s \ t b l B e s t e l l u n g e n \ H i e r a r c h i e s \ D a t u m s g r u p p e n & g t ; < / K e y > < / D i a g r a m O b j e c t K e y > < D i a g r a m O b j e c t K e y > < K e y > D y n a m i c   T a g s \ T a b l e s \ & l t ; T a b l e s \ t b l P o s t e n & g t ; < / K e y > < / D i a g r a m O b j e c t K e y > < D i a g r a m O b j e c t K e y > < K e y > D y n a m i c   T a g s \ H i e r a r c h i e s \ & l t ; T a b l e s \ t b l P o s t e n \ H i e r a r c h i e s \ M o d e l l i n f o & g t ; < / K e y > < / D i a g r a m O b j e c t K e y > < D i a g r a m O b j e c t K e y > < K e y > D y n a m i c   T a g s \ T a b l e s \ & l t ; T a b l e s \ t b l F a r b e n & g t ; < / K e y > < / D i a g r a m O b j e c t K e y > < D i a g r a m O b j e c t K e y > < K e y > T a b l e s \ t b l P r o d u k t e < / K e y > < / D i a g r a m O b j e c t K e y > < D i a g r a m O b j e c t K e y > < K e y > T a b l e s \ t b l P r o d u k t e \ C o l u m n s \ M o d e l l I D < / K e y > < / D i a g r a m O b j e c t K e y > < D i a g r a m O b j e c t K e y > < K e y > T a b l e s \ t b l P r o d u k t e \ C o l u m n s \ K o l l e k t i o n < / K e y > < / D i a g r a m O b j e c t K e y > < D i a g r a m O b j e c t K e y > < K e y > T a b l e s \ t b l P r o d u k t e \ C o l u m n s \ P r o d u k t g r u p p e < / K e y > < / D i a g r a m O b j e c t K e y > < D i a g r a m O b j e c t K e y > < K e y > T a b l e s \ t b l P r o d u k t e \ C o l u m n s \ P r e i s N e t t o < / K e y > < / D i a g r a m O b j e c t K e y > < D i a g r a m O b j e c t K e y > < K e y > T a b l e s \ t b l P r o d u k t e \ C o l u m n s \ L i e f e r b a r < / K e y > < / D i a g r a m O b j e c t K e y > < D i a g r a m O b j e c t K e y > < K e y > T a b l e s \ t b l P r o d u k t e \ C o l u m n s \ B r u t t o p r e i s < / K e y > < / D i a g r a m O b j e c t K e y > < D i a g r a m O b j e c t K e y > < K e y > T a b l e s \ t b l P r o d u k t e \ C o l u m n s \ P r o v i s i o n   P r o z e n t < / K e y > < / D i a g r a m O b j e c t K e y > < D i a g r a m O b j e c t K e y > < K e y > T a b l e s \ t b l P r o d u k t e \ C o l u m n s \ P r o v i s i o n   2 < / K e y > < / D i a g r a m O b j e c t K e y > < D i a g r a m O b j e c t K e y > < K e y > T a b l e s \ t b l P r o d u k t e \ C o l u m n s \ P r o v i s i o n   S W I T C H < / K e y > < / D i a g r a m O b j e c t K e y > < D i a g r a m O b j e c t K e y > < K e y > T a b l e s \ t b l B e s t e l l u n g e n < / K e y > < / D i a g r a m O b j e c t K e y > < D i a g r a m O b j e c t K e y > < K e y > T a b l e s \ t b l B e s t e l l u n g e n \ C o l u m n s \ D a t u m < / K e y > < / D i a g r a m O b j e c t K e y > < D i a g r a m O b j e c t K e y > < K e y > T a b l e s \ t b l B e s t e l l u n g e n \ C o l u m n s \ B e s t e l l I D < / K e y > < / D i a g r a m O b j e c t K e y > < D i a g r a m O b j e c t K e y > < K e y > T a b l e s \ t b l B e s t e l l u n g e n \ C o l u m n s \ V e r k � u f e r < / K e y > < / D i a g r a m O b j e c t K e y > < D i a g r a m O b j e c t K e y > < K e y > T a b l e s \ t b l B e s t e l l u n g e n \ C o l u m n s \ J a h r < / K e y > < / D i a g r a m O b j e c t K e y > < D i a g r a m O b j e c t K e y > < K e y > T a b l e s \ t b l B e s t e l l u n g e n \ C o l u m n s \ M o n a t < / K e y > < / D i a g r a m O b j e c t K e y > < D i a g r a m O b j e c t K e y > < K e y > T a b l e s \ t b l B e s t e l l u n g e n \ C o l u m n s \ M o n a t s n a m e < / K e y > < / D i a g r a m O b j e c t K e y > < D i a g r a m O b j e c t K e y > < K e y > T a b l e s \ t b l B e s t e l l u n g e n \ C o l u m n s \ Q u a r t a l < / K e y > < / D i a g r a m O b j e c t K e y > < D i a g r a m O b j e c t K e y > < K e y > T a b l e s \ t b l B e s t e l l u n g e n \ C o l u m n s \ Q u a r t a l   T e x t < / K e y > < / D i a g r a m O b j e c t K e y > < D i a g r a m O b j e c t K e y > < K e y > T a b l e s \ t b l B e s t e l l u n g e n \ H i e r a r c h i e s \ D a t u m s g r u p p e n < / K e y > < / D i a g r a m O b j e c t K e y > < D i a g r a m O b j e c t K e y > < K e y > T a b l e s \ t b l B e s t e l l u n g e n \ H i e r a r c h i e s \ D a t u m s g r u p p e n \ L e v e l s \ J a h r < / K e y > < / D i a g r a m O b j e c t K e y > < D i a g r a m O b j e c t K e y > < K e y > T a b l e s \ t b l B e s t e l l u n g e n \ H i e r a r c h i e s \ D a t u m s g r u p p e n \ L e v e l s \ Q u a r t a l s n a m e < / K e y > < / D i a g r a m O b j e c t K e y > < D i a g r a m O b j e c t K e y > < K e y > T a b l e s \ t b l B e s t e l l u n g e n \ H i e r a r c h i e s \ D a t u m s g r u p p e n \ L e v e l s \ M o n a t s n a m e < / K e y > < / D i a g r a m O b j e c t K e y > < D i a g r a m O b j e c t K e y > < K e y > T a b l e s \ t b l P o s t e n < / K e y > < / D i a g r a m O b j e c t K e y > < D i a g r a m O b j e c t K e y > < K e y > T a b l e s \ t b l P o s t e n \ C o l u m n s \ B e s t e l l I D < / K e y > < / D i a g r a m O b j e c t K e y > < D i a g r a m O b j e c t K e y > < K e y > T a b l e s \ t b l P o s t e n \ C o l u m n s \ M o d e l l I D < / K e y > < / D i a g r a m O b j e c t K e y > < D i a g r a m O b j e c t K e y > < K e y > T a b l e s \ t b l P o s t e n \ C o l u m n s \ F a r b e < / K e y > < / D i a g r a m O b j e c t K e y > < D i a g r a m O b j e c t K e y > < K e y > T a b l e s \ t b l P o s t e n \ C o l u m n s \ G r � � e < / K e y > < / D i a g r a m O b j e c t K e y > < D i a g r a m O b j e c t K e y > < K e y > T a b l e s \ t b l P o s t e n \ C o l u m n s \ B e s t e l l m e n g e < / K e y > < / D i a g r a m O b j e c t K e y > < D i a g r a m O b j e c t K e y > < K e y > T a b l e s \ t b l P o s t e n \ C o l u m n s \ U m s a t z   N e t t o < / K e y > < / D i a g r a m O b j e c t K e y > < D i a g r a m O b j e c t K e y > < K e y > T a b l e s \ t b l P o s t e n \ C o l u m n s \ P r o v i s i o n   B e t r a g < / K e y > < / D i a g r a m O b j e c t K e y > < D i a g r a m O b j e c t K e y > < K e y > T a b l e s \ t b l P o s t e n \ C o l u m n s \ S o n d e r b o n u s < / K e y > < / D i a g r a m O b j e c t K e y > < D i a g r a m O b j e c t K e y > < K e y > T a b l e s \ t b l P o s t e n \ C o l u m n s \ S o n d e r b o n u s   B e t r a g < / K e y > < / D i a g r a m O b j e c t K e y > < D i a g r a m O b j e c t K e y > < K e y > T a b l e s \ t b l P o s t e n \ C o l u m n s \ S o n d e r b o n u s   2 < / K e y > < / D i a g r a m O b j e c t K e y > < D i a g r a m O b j e c t K e y > < K e y > T a b l e s \ t b l P o s t e n \ M e a s u r e s \ S u m m e   v o n   U m s a t z   N e t t o < / K e y > < / D i a g r a m O b j e c t K e y > < D i a g r a m O b j e c t K e y > < K e y > T a b l e s \ t b l P o s t e n \ S u m m e   v o n   U m s a t z   N e t t o \ A d d i t i o n a l   I n f o \ I m p l i z i t e s   M e a s u r e < / K e y > < / D i a g r a m O b j e c t K e y > < D i a g r a m O b j e c t K e y > < K e y > T a b l e s \ t b l P o s t e n \ M e a s u r e s \ S u m m e   v o n   P r o v i s i o n   B e t r a g < / K e y > < / D i a g r a m O b j e c t K e y > < D i a g r a m O b j e c t K e y > < K e y > T a b l e s \ t b l P o s t e n \ S u m m e   v o n   P r o v i s i o n   B e t r a g \ A d d i t i o n a l   I n f o \ I m p l i z i t e s   M e a s u r e < / K e y > < / D i a g r a m O b j e c t K e y > < D i a g r a m O b j e c t K e y > < K e y > T a b l e s \ t b l P o s t e n \ M e a s u r e s \ S u m m e   v o n   B e s t e l l m e n g e < / K e y > < / D i a g r a m O b j e c t K e y > < D i a g r a m O b j e c t K e y > < K e y > T a b l e s \ t b l P o s t e n \ S u m m e   v o n   B e s t e l l m e n g e \ A d d i t i o n a l   I n f o \ I m p l i z i t e s   M e a s u r e < / K e y > < / D i a g r a m O b j e c t K e y > < D i a g r a m O b j e c t K e y > < K e y > T a b l e s \ t b l P o s t e n \ M e a s u r e s \ U m s a t z s u m m e < / K e y > < / D i a g r a m O b j e c t K e y > < D i a g r a m O b j e c t K e y > < K e y > T a b l e s \ t b l P o s t e n \ M e a s u r e s \ U m s a t z s u m m e 2 < / K e y > < / D i a g r a m O b j e c t K e y > < D i a g r a m O b j e c t K e y > < K e y > T a b l e s \ t b l P o s t e n \ M e a s u r e s \ S u m m e   B e s t e l l m e n g e < / K e y > < / D i a g r a m O b j e c t K e y > < D i a g r a m O b j e c t K e y > < K e y > T a b l e s \ t b l P o s t e n \ M e a s u r e s \ Q u a r t a l 1 < / K e y > < / D i a g r a m O b j e c t K e y > < D i a g r a m O b j e c t K e y > < K e y > T a b l e s \ t b l P o s t e n \ M e a s u r e s \ Q u a r t a l 2 < / K e y > < / D i a g r a m O b j e c t K e y > < D i a g r a m O b j e c t K e y > < K e y > T a b l e s \ t b l P o s t e n \ M e a s u r e s \ P r o z D i f f e r e n z < / K e y > < / D i a g r a m O b j e c t K e y > < D i a g r a m O b j e c t K e y > < K e y > T a b l e s \ t b l P o s t e n \ M e a s u r e s \ B e s t e l l m e n g e   R o t < / K e y > < / D i a g r a m O b j e c t K e y > < D i a g r a m O b j e c t K e y > < K e y > T a b l e s \ t b l P o s t e n \ M e a s u r e s \ R o t   P r o z e n t u a l < / K e y > < / D i a g r a m O b j e c t K e y > < D i a g r a m O b j e c t K e y > < K e y > T a b l e s \ t b l P o s t e n \ H i e r a r c h i e s \ M o d e l l i n f o < / K e y > < / D i a g r a m O b j e c t K e y > < D i a g r a m O b j e c t K e y > < K e y > T a b l e s \ t b l P o s t e n \ H i e r a r c h i e s \ M o d e l l i n f o \ L e v e l s \ M o d e l l I D < / K e y > < / D i a g r a m O b j e c t K e y > < D i a g r a m O b j e c t K e y > < K e y > T a b l e s \ t b l P o s t e n \ H i e r a r c h i e s \ M o d e l l i n f o \ L e v e l s \ F a r b e < / K e y > < / D i a g r a m O b j e c t K e y > < D i a g r a m O b j e c t K e y > < K e y > T a b l e s \ t b l P o s t e n \ H i e r a r c h i e s \ M o d e l l i n f o \ L e v e l s \ G r � � e < / K e y > < / D i a g r a m O b j e c t K e y > < D i a g r a m O b j e c t K e y > < K e y > T a b l e s \ t b l F a r b e n < / K e y > < / D i a g r a m O b j e c t K e y > < D i a g r a m O b j e c t K e y > < K e y > T a b l e s \ t b l F a r b e n \ C o l u m n s \ F a r b I D < / K e y > < / D i a g r a m O b j e c t K e y > < D i a g r a m O b j e c t K e y > < K e y > T a b l e s \ t b l F a r b e n \ C o l u m n s \ B e z e i c h n u n g < / K e y > < / D i a g r a m O b j e c t K e y > < D i a g r a m O b j e c t K e y > < K e y > T a b l e s \ t b l F a r b e n \ C o l u m n s \ S u m m e   B e s t e l l u n g e n < / K e y > < / D i a g r a m O b j e c t K e y > < D i a g r a m O b j e c t K e y > < K e y > T a b l e s \ t b l F a r b e n \ C o l u m n s \ A n z a h l   F a r b e n < / K e y > < / D i a g r a m O b j e c t K e y > < D i a g r a m O b j e c t K e y > < K e y > R e l a t i o n s h i p s \ & l t ; T a b l e s \ t b l P o s t e n \ C o l u m n s \ M o d e l l I D & g t ; - & l t ; T a b l e s \ t b l P r o d u k t e \ C o l u m n s \ M o d e l l I D & g t ; < / K e y > < / D i a g r a m O b j e c t K e y > < D i a g r a m O b j e c t K e y > < K e y > R e l a t i o n s h i p s \ & l t ; T a b l e s \ t b l P o s t e n \ C o l u m n s \ M o d e l l I D & g t ; - & l t ; T a b l e s \ t b l P r o d u k t e \ C o l u m n s \ M o d e l l I D & g t ; \ F K < / K e y > < / D i a g r a m O b j e c t K e y > < D i a g r a m O b j e c t K e y > < K e y > R e l a t i o n s h i p s \ & l t ; T a b l e s \ t b l P o s t e n \ C o l u m n s \ M o d e l l I D & g t ; - & l t ; T a b l e s \ t b l P r o d u k t e \ C o l u m n s \ M o d e l l I D & g t ; \ P K < / K e y > < / D i a g r a m O b j e c t K e y > < D i a g r a m O b j e c t K e y > < K e y > R e l a t i o n s h i p s \ & l t ; T a b l e s \ t b l P o s t e n \ C o l u m n s \ M o d e l l I D & g t ; - & l t ; T a b l e s \ t b l P r o d u k t e \ C o l u m n s \ M o d e l l I D & g t ; \ C r o s s F i l t e r < / K e y > < / D i a g r a m O b j e c t K e y > < D i a g r a m O b j e c t K e y > < K e y > R e l a t i o n s h i p s \ & l t ; T a b l e s \ t b l P o s t e n \ C o l u m n s \ F a r b e & g t ; - & l t ; T a b l e s \ t b l F a r b e n \ C o l u m n s \ F a r b I D & g t ; < / K e y > < / D i a g r a m O b j e c t K e y > < D i a g r a m O b j e c t K e y > < K e y > R e l a t i o n s h i p s \ & l t ; T a b l e s \ t b l P o s t e n \ C o l u m n s \ F a r b e & g t ; - & l t ; T a b l e s \ t b l F a r b e n \ C o l u m n s \ F a r b I D & g t ; \ F K < / K e y > < / D i a g r a m O b j e c t K e y > < D i a g r a m O b j e c t K e y > < K e y > R e l a t i o n s h i p s \ & l t ; T a b l e s \ t b l P o s t e n \ C o l u m n s \ F a r b e & g t ; - & l t ; T a b l e s \ t b l F a r b e n \ C o l u m n s \ F a r b I D & g t ; \ P K < / K e y > < / D i a g r a m O b j e c t K e y > < D i a g r a m O b j e c t K e y > < K e y > R e l a t i o n s h i p s \ & l t ; T a b l e s \ t b l P o s t e n \ C o l u m n s \ F a r b e & g t ; - & l t ; T a b l e s \ t b l F a r b e n \ C o l u m n s \ F a r b I D & g t ; \ C r o s s F i l t e r < / K e y > < / D i a g r a m O b j e c t K e y > < D i a g r a m O b j e c t K e y > < K e y > R e l a t i o n s h i p s \ & l t ; T a b l e s \ t b l P o s t e n \ C o l u m n s \ B e s t e l l I D & g t ; - & l t ; T a b l e s \ t b l B e s t e l l u n g e n \ C o l u m n s \ B e s t e l l I D & g t ; < / K e y > < / D i a g r a m O b j e c t K e y > < D i a g r a m O b j e c t K e y > < K e y > R e l a t i o n s h i p s \ & l t ; T a b l e s \ t b l P o s t e n \ C o l u m n s \ B e s t e l l I D & g t ; - & l t ; T a b l e s \ t b l B e s t e l l u n g e n \ C o l u m n s \ B e s t e l l I D & g t ; \ F K < / K e y > < / D i a g r a m O b j e c t K e y > < D i a g r a m O b j e c t K e y > < K e y > R e l a t i o n s h i p s \ & l t ; T a b l e s \ t b l P o s t e n \ C o l u m n s \ B e s t e l l I D & g t ; - & l t ; T a b l e s \ t b l B e s t e l l u n g e n \ C o l u m n s \ B e s t e l l I D & g t ; \ P K < / K e y > < / D i a g r a m O b j e c t K e y > < D i a g r a m O b j e c t K e y > < K e y > R e l a t i o n s h i p s \ & l t ; T a b l e s \ t b l P o s t e n \ C o l u m n s \ B e s t e l l I D & g t ; - & l t ; T a b l e s \ t b l B e s t e l l u n g e n \ C o l u m n s \ B e s t e l l I D & g t ; \ C r o s s F i l t e r < / K e y > < / D i a g r a m O b j e c t K e y > < D i a g r a m O b j e c t K e y > < K e y > T a b l e s \ t b l P o s t e n \ M e a s u r e s \ B e s t e l l t e   F a r b e n < / K e y > < / D i a g r a m O b j e c t K e y > < / A l l K e y s > < S e l e c t e d K e y s > < D i a g r a m O b j e c t K e y > < K e y > T a b l e s \ t b l P o s t e n \ H i e r a r c h i e s \ M o d e l l i n f o \ L e v e l s \ M o d e l l I D < / 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 A c t i o n s \ A d d   t o   a   H i e r a r c h y   i n   T a b l e   t b l B e s t e l l u n g e n < / K e y > < / a : K e y > < a : V a l u e   i : t y p e = " D i a g r a m D i s p l a y V i e w S t a t e I D i a g r a m A c t i o n " / > < / a : K e y V a l u e O f D i a g r a m O b j e c t K e y a n y T y p e z b w N T n L X > < a : K e y V a l u e O f D i a g r a m O b j e c t K e y a n y T y p e z b w N T n L X > < a : K e y > < K e y > A c t i o n s \ A d d   t o   h i e r a r c h y   F o r   & l t ; T a b l e s \ t b l B e s t e l l u n g e n \ H i e r a r c h i e s \ D a t u m s g r u p p e n & g t ; < / K e y > < / a : K e y > < a : V a l u e   i : t y p e = " D i a g r a m D i s p l a y V i e w S t a t e I D i a g r a m A c t i o n " / > < / a : K e y V a l u e O f D i a g r a m O b j e c t K e y a n y T y p e z b w N T n L X > < a : K e y V a l u e O f D i a g r a m O b j e c t K e y a n y T y p e z b w N T n L X > < a : K e y > < K e y > A c t i o n s \ M o v e   t o   a   H i e r a r c h y   i n   T a b l e   t b l B e s t e l l u n g e n < / K e y > < / a : K e y > < a : V a l u e   i : t y p e = " D i a g r a m D i s p l a y V i e w S t a t e I D i a g r a m A c t i o n " / > < / a : K e y V a l u e O f D i a g r a m O b j e c t K e y a n y T y p e z b w N T n L X > < a : K e y V a l u e O f D i a g r a m O b j e c t K e y a n y T y p e z b w N T n L X > < a : K e y > < K e y > A c t i o n s \ M o v e   i n t o   h i e r a r c h y   F o r   & l t ; T a b l e s \ t b l B e s t e l l u n g e n \ H i e r a r c h i e s \ D a t u m s g r u p p e n & g t ; < / K e y > < / a : K e y > < a : V a l u e   i : t y p e = " D i a g r a m D i s p l a y V i e w S t a t e I D i a g r a m A c t i o n " / > < / a : K e y V a l u e O f D i a g r a m O b j e c t K e y a n y T y p e z b w N T n L X > < a : K e y V a l u e O f D i a g r a m O b j e c t K e y a n y T y p e z b w N T n L X > < a : K e y > < K e y > A c t i o n s \ A d d   t o   a   H i e r a r c h y   i n   T a b l e   t b l P o s t e n < / K e y > < / a : K e y > < a : V a l u e   i : t y p e = " D i a g r a m D i s p l a y V i e w S t a t e I D i a g r a m A c t i o n " / > < / a : K e y V a l u e O f D i a g r a m O b j e c t K e y a n y T y p e z b w N T n L X > < a : K e y V a l u e O f D i a g r a m O b j e c t K e y a n y T y p e z b w N T n L X > < a : K e y > < K e y > A c t i o n s \ A d d   t o   h i e r a r c h y   F o r   & l t ; T a b l e s \ t b l P o s t e n \ H i e r a r c h i e s \ M o d e l l i n f o & g t ; < / K e y > < / a : K e y > < a : V a l u e   i : t y p e = " D i a g r a m D i s p l a y V i e w S t a t e I D i a g r a m A c t i o n " / > < / a : K e y V a l u e O f D i a g r a m O b j e c t K e y a n y T y p e z b w N T n L X > < a : K e y V a l u e O f D i a g r a m O b j e c t K e y a n y T y p e z b w N T n L X > < a : K e y > < K e y > A c t i o n s \ M o v e   t o   a   H i e r a r c h y   i n   T a b l e   t b l P o s t e n < / K e y > < / a : K e y > < a : V a l u e   i : t y p e = " D i a g r a m D i s p l a y V i e w S t a t e I D i a g r a m A c t i o n " / > < / a : K e y V a l u e O f D i a g r a m O b j e c t K e y a n y T y p e z b w N T n L X > < a : K e y V a l u e O f D i a g r a m O b j e c t K e y a n y T y p e z b w N T n L X > < a : K e y > < K e y > A c t i o n s \ M o v e   i n t o   h i e r a r c h y   F o r   & l t ; T a b l e s \ t b l P o s t e n \ H i e r a r c h i e s \ M o d e l l i n f o & g t ; < / 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 T a g s \ T a b l e s \ & l t ; T a b l e s \ t b l P r o d u k t e & g t ; < / K e y > < / a : K e y > < a : V a l u e   i : t y p e = " D i a g r a m D i s p l a y T a g V i e w S t a t e " > < I s N o t F i l t e r e d O u t > t r u e < / I s N o t F i l t e r e d O u t > < / a : V a l u e > < / a : K e y V a l u e O f D i a g r a m O b j e c t K e y a n y T y p e z b w N T n L X > < a : K e y V a l u e O f D i a g r a m O b j e c t K e y a n y T y p e z b w N T n L X > < a : K e y > < K e y > D y n a m i c   T a g s \ T a b l e s \ & l t ; T a b l e s \ t b l B e s t e l l u n g e n & g t ; < / K e y > < / a : K e y > < a : V a l u e   i : t y p e = " D i a g r a m D i s p l a y T a g V i e w S t a t e " > < I s N o t F i l t e r e d O u t > t r u e < / I s N o t F i l t e r e d O u t > < / a : V a l u e > < / a : K e y V a l u e O f D i a g r a m O b j e c t K e y a n y T y p e z b w N T n L X > < a : K e y V a l u e O f D i a g r a m O b j e c t K e y a n y T y p e z b w N T n L X > < a : K e y > < K e y > D y n a m i c   T a g s \ H i e r a r c h i e s \ & l t ; T a b l e s \ t b l B e s t e l l u n g e n \ H i e r a r c h i e s \ D a t u m s g r u p p e n & g t ; < / K e y > < / a : K e y > < a : V a l u e   i : t y p e = " D i a g r a m D i s p l a y T a g V i e w S t a t e " > < I s N o t F i l t e r e d O u t > t r u e < / I s N o t F i l t e r e d O u t > < / a : V a l u e > < / a : K e y V a l u e O f D i a g r a m O b j e c t K e y a n y T y p e z b w N T n L X > < a : K e y V a l u e O f D i a g r a m O b j e c t K e y a n y T y p e z b w N T n L X > < a : K e y > < K e y > D y n a m i c   T a g s \ T a b l e s \ & l t ; T a b l e s \ t b l P o s t e n & g t ; < / K e y > < / a : K e y > < a : V a l u e   i : t y p e = " D i a g r a m D i s p l a y T a g V i e w S t a t e " > < I s N o t F i l t e r e d O u t > t r u e < / I s N o t F i l t e r e d O u t > < / a : V a l u e > < / a : K e y V a l u e O f D i a g r a m O b j e c t K e y a n y T y p e z b w N T n L X > < a : K e y V a l u e O f D i a g r a m O b j e c t K e y a n y T y p e z b w N T n L X > < a : K e y > < K e y > D y n a m i c   T a g s \ H i e r a r c h i e s \ & l t ; T a b l e s \ t b l P o s t e n \ H i e r a r c h i e s \ M o d e l l i n f o & g t ; < / K e y > < / a : K e y > < a : V a l u e   i : t y p e = " D i a g r a m D i s p l a y T a g V i e w S t a t e " > < I s N o t F i l t e r e d O u t > t r u e < / I s N o t F i l t e r e d O u t > < / a : V a l u e > < / a : K e y V a l u e O f D i a g r a m O b j e c t K e y a n y T y p e z b w N T n L X > < a : K e y V a l u e O f D i a g r a m O b j e c t K e y a n y T y p e z b w N T n L X > < a : K e y > < K e y > D y n a m i c   T a g s \ T a b l e s \ & l t ; T a b l e s \ t b l F a r b e n & g t ; < / K e y > < / a : K e y > < a : V a l u e   i : t y p e = " D i a g r a m D i s p l a y T a g V i e w S t a t e " > < I s N o t F i l t e r e d O u t > t r u e < / I s N o t F i l t e r e d O u t > < / a : V a l u e > < / a : K e y V a l u e O f D i a g r a m O b j e c t K e y a n y T y p e z b w N T n L X > < a : K e y V a l u e O f D i a g r a m O b j e c t K e y a n y T y p e z b w N T n L X > < a : K e y > < K e y > T a b l e s \ t b l P r o d u k t e < / K e y > < / a : K e y > < a : V a l u e   i : t y p e = " D i a g r a m D i s p l a y N o d e V i e w S t a t e " > < H e i g h t > 2 3 7 . 2 0 0 0 0 0 0 0 0 0 0 0 0 2 < / H e i g h t > < I s E x p a n d e d > t r u e < / I s E x p a n d e d > < L a y e d O u t > t r u e < / L a y e d O u t > < L e f t > 6 4 4 . 8 0 0 0 0 0 0 0 0 0 0 0 1 8 < / L e f t > < T a b I n d e x > 2 < / T a b I n d e x > < W i d t h > 1 8 1 . 6 < / W i d t h > < / a : V a l u e > < / a : K e y V a l u e O f D i a g r a m O b j e c t K e y a n y T y p e z b w N T n L X > < a : K e y V a l u e O f D i a g r a m O b j e c t K e y a n y T y p e z b w N T n L X > < a : K e y > < K e y > T a b l e s \ t b l P r o d u k t e \ C o l u m n s \ M o d e l l I D < / K e y > < / a : K e y > < a : V a l u e   i : t y p e = " D i a g r a m D i s p l a y N o d e V i e w S t a t e " > < H e i g h t > 1 5 0 < / H e i g h t > < I s E x p a n d e d > t r u e < / I s E x p a n d e d > < W i d t h > 2 0 0 < / W i d t h > < / a : V a l u e > < / a : K e y V a l u e O f D i a g r a m O b j e c t K e y a n y T y p e z b w N T n L X > < a : K e y V a l u e O f D i a g r a m O b j e c t K e y a n y T y p e z b w N T n L X > < a : K e y > < K e y > T a b l e s \ t b l P r o d u k t e \ C o l u m n s \ K o l l e k t i o n < / K e y > < / a : K e y > < a : V a l u e   i : t y p e = " D i a g r a m D i s p l a y N o d e V i e w S t a t e " > < H e i g h t > 1 5 0 < / H e i g h t > < I s E x p a n d e d > t r u e < / I s E x p a n d e d > < W i d t h > 2 0 0 < / W i d t h > < / a : V a l u e > < / a : K e y V a l u e O f D i a g r a m O b j e c t K e y a n y T y p e z b w N T n L X > < a : K e y V a l u e O f D i a g r a m O b j e c t K e y a n y T y p e z b w N T n L X > < a : K e y > < K e y > T a b l e s \ t b l P r o d u k t e \ C o l u m n s \ P r o d u k t g r u p p e < / K e y > < / a : K e y > < a : V a l u e   i : t y p e = " D i a g r a m D i s p l a y N o d e V i e w S t a t e " > < H e i g h t > 1 5 0 < / H e i g h t > < I s E x p a n d e d > t r u e < / I s E x p a n d e d > < W i d t h > 2 0 0 < / W i d t h > < / a : V a l u e > < / a : K e y V a l u e O f D i a g r a m O b j e c t K e y a n y T y p e z b w N T n L X > < a : K e y V a l u e O f D i a g r a m O b j e c t K e y a n y T y p e z b w N T n L X > < a : K e y > < K e y > T a b l e s \ t b l P r o d u k t e \ C o l u m n s \ P r e i s N e t t o < / K e y > < / a : K e y > < a : V a l u e   i : t y p e = " D i a g r a m D i s p l a y N o d e V i e w S t a t e " > < H e i g h t > 1 5 0 < / H e i g h t > < I s E x p a n d e d > t r u e < / I s E x p a n d e d > < W i d t h > 2 0 0 < / W i d t h > < / a : V a l u e > < / a : K e y V a l u e O f D i a g r a m O b j e c t K e y a n y T y p e z b w N T n L X > < a : K e y V a l u e O f D i a g r a m O b j e c t K e y a n y T y p e z b w N T n L X > < a : K e y > < K e y > T a b l e s \ t b l P r o d u k t e \ C o l u m n s \ L i e f e r b a r < / K e y > < / a : K e y > < a : V a l u e   i : t y p e = " D i a g r a m D i s p l a y N o d e V i e w S t a t e " > < H e i g h t > 1 5 0 < / H e i g h t > < I s E x p a n d e d > t r u e < / I s E x p a n d e d > < W i d t h > 2 0 0 < / W i d t h > < / a : V a l u e > < / a : K e y V a l u e O f D i a g r a m O b j e c t K e y a n y T y p e z b w N T n L X > < a : K e y V a l u e O f D i a g r a m O b j e c t K e y a n y T y p e z b w N T n L X > < a : K e y > < K e y > T a b l e s \ t b l P r o d u k t e \ C o l u m n s \ B r u t t o p r e i s < / K e y > < / a : K e y > < a : V a l u e   i : t y p e = " D i a g r a m D i s p l a y N o d e V i e w S t a t e " > < H e i g h t > 1 5 0 < / H e i g h t > < I s E x p a n d e d > t r u e < / I s E x p a n d e d > < W i d t h > 2 0 0 < / W i d t h > < / a : V a l u e > < / a : K e y V a l u e O f D i a g r a m O b j e c t K e y a n y T y p e z b w N T n L X > < a : K e y V a l u e O f D i a g r a m O b j e c t K e y a n y T y p e z b w N T n L X > < a : K e y > < K e y > T a b l e s \ t b l P r o d u k t e \ C o l u m n s \ P r o v i s i o n   P r o z e n t < / K e y > < / a : K e y > < a : V a l u e   i : t y p e = " D i a g r a m D i s p l a y N o d e V i e w S t a t e " > < H e i g h t > 1 5 0 < / H e i g h t > < I s E x p a n d e d > t r u e < / I s E x p a n d e d > < W i d t h > 2 0 0 < / W i d t h > < / a : V a l u e > < / a : K e y V a l u e O f D i a g r a m O b j e c t K e y a n y T y p e z b w N T n L X > < a : K e y V a l u e O f D i a g r a m O b j e c t K e y a n y T y p e z b w N T n L X > < a : K e y > < K e y > T a b l e s \ t b l P r o d u k t e \ C o l u m n s \ P r o v i s i o n   2 < / K e y > < / a : K e y > < a : V a l u e   i : t y p e = " D i a g r a m D i s p l a y N o d e V i e w S t a t e " > < H e i g h t > 1 5 0 < / H e i g h t > < I s E x p a n d e d > t r u e < / I s E x p a n d e d > < W i d t h > 2 0 0 < / W i d t h > < / a : V a l u e > < / a : K e y V a l u e O f D i a g r a m O b j e c t K e y a n y T y p e z b w N T n L X > < a : K e y V a l u e O f D i a g r a m O b j e c t K e y a n y T y p e z b w N T n L X > < a : K e y > < K e y > T a b l e s \ t b l P r o d u k t e \ C o l u m n s \ P r o v i s i o n   S W I T C H < / K e y > < / a : K e y > < a : V a l u e   i : t y p e = " D i a g r a m D i s p l a y N o d e V i e w S t a t e " > < H e i g h t > 1 5 0 < / H e i g h t > < I s E x p a n d e d > t r u e < / I s E x p a n d e d > < W i d t h > 2 0 0 < / W i d t h > < / a : V a l u e > < / a : K e y V a l u e O f D i a g r a m O b j e c t K e y a n y T y p e z b w N T n L X > < a : K e y V a l u e O f D i a g r a m O b j e c t K e y a n y T y p e z b w N T n L X > < a : K e y > < K e y > T a b l e s \ t b l B e s t e l l u n g e n < / K e y > < / a : K e y > < a : V a l u e   i : t y p e = " D i a g r a m D i s p l a y N o d e V i e w S t a t e " > < H e i g h t > 2 6 3 . 5 9 9 9 9 9 9 9 9 9 9 9 9 7 < / H e i g h t > < I s E x p a n d e d > t r u e < / I s E x p a n d e d > < L a y e d O u t > t r u e < / L a y e d O u t > < W i d t h > 1 8 4 . 8 0 0 0 0 0 0 0 0 0 0 0 0 7 < / W i d t h > < / a : V a l u e > < / a : K e y V a l u e O f D i a g r a m O b j e c t K e y a n y T y p e z b w N T n L X > < a : K e y V a l u e O f D i a g r a m O b j e c t K e y a n y T y p e z b w N T n L X > < a : K e y > < K e y > T a b l e s \ t b l B e s t e l l u n g e n \ C o l u m n s \ D a t u m < / K e y > < / a : K e y > < a : V a l u e   i : t y p e = " D i a g r a m D i s p l a y N o d e V i e w S t a t e " > < H e i g h t > 1 5 0 < / H e i g h t > < I s E x p a n d e d > t r u e < / I s E x p a n d e d > < W i d t h > 2 0 0 < / W i d t h > < / a : V a l u e > < / a : K e y V a l u e O f D i a g r a m O b j e c t K e y a n y T y p e z b w N T n L X > < a : K e y V a l u e O f D i a g r a m O b j e c t K e y a n y T y p e z b w N T n L X > < a : K e y > < K e y > T a b l e s \ t b l B e s t e l l u n g e n \ C o l u m n s \ B e s t e l l I D < / K e y > < / a : K e y > < a : V a l u e   i : t y p e = " D i a g r a m D i s p l a y N o d e V i e w S t a t e " > < H e i g h t > 1 5 0 < / H e i g h t > < I s E x p a n d e d > t r u e < / I s E x p a n d e d > < W i d t h > 2 0 0 < / W i d t h > < / a : V a l u e > < / a : K e y V a l u e O f D i a g r a m O b j e c t K e y a n y T y p e z b w N T n L X > < a : K e y V a l u e O f D i a g r a m O b j e c t K e y a n y T y p e z b w N T n L X > < a : K e y > < K e y > T a b l e s \ t b l B e s t e l l u n g e n \ C o l u m n s \ V e r k � u f e r < / K e y > < / a : K e y > < a : V a l u e   i : t y p e = " D i a g r a m D i s p l a y N o d e V i e w S t a t e " > < H e i g h t > 1 5 0 < / H e i g h t > < I s E x p a n d e d > t r u e < / I s E x p a n d e d > < W i d t h > 2 0 0 < / W i d t h > < / a : V a l u e > < / a : K e y V a l u e O f D i a g r a m O b j e c t K e y a n y T y p e z b w N T n L X > < a : K e y V a l u e O f D i a g r a m O b j e c t K e y a n y T y p e z b w N T n L X > < a : K e y > < K e y > T a b l e s \ t b l B e s t e l l u n g e n \ C o l u m n s \ J a h r < / K e y > < / a : K e y > < a : V a l u e   i : t y p e = " D i a g r a m D i s p l a y N o d e V i e w S t a t e " > < H e i g h t > 1 5 0 < / H e i g h t > < I s E x p a n d e d > t r u e < / I s E x p a n d e d > < W i d t h > 2 0 0 < / W i d t h > < / a : V a l u e > < / a : K e y V a l u e O f D i a g r a m O b j e c t K e y a n y T y p e z b w N T n L X > < a : K e y V a l u e O f D i a g r a m O b j e c t K e y a n y T y p e z b w N T n L X > < a : K e y > < K e y > T a b l e s \ t b l B e s t e l l u n g e n \ C o l u m n s \ M o n a t < / K e y > < / a : K e y > < a : V a l u e   i : t y p e = " D i a g r a m D i s p l a y N o d e V i e w S t a t e " > < H e i g h t > 1 5 0 < / H e i g h t > < I s E x p a n d e d > t r u e < / I s E x p a n d e d > < W i d t h > 2 0 0 < / W i d t h > < / a : V a l u e > < / a : K e y V a l u e O f D i a g r a m O b j e c t K e y a n y T y p e z b w N T n L X > < a : K e y V a l u e O f D i a g r a m O b j e c t K e y a n y T y p e z b w N T n L X > < a : K e y > < K e y > T a b l e s \ t b l B e s t e l l u n g e n \ C o l u m n s \ M o n a t s n a m e < / K e y > < / a : K e y > < a : V a l u e   i : t y p e = " D i a g r a m D i s p l a y N o d e V i e w S t a t e " > < H e i g h t > 1 5 0 < / H e i g h t > < I s E x p a n d e d > t r u e < / I s E x p a n d e d > < W i d t h > 2 0 0 < / W i d t h > < / a : V a l u e > < / a : K e y V a l u e O f D i a g r a m O b j e c t K e y a n y T y p e z b w N T n L X > < a : K e y V a l u e O f D i a g r a m O b j e c t K e y a n y T y p e z b w N T n L X > < a : K e y > < K e y > T a b l e s \ t b l B e s t e l l u n g e n \ C o l u m n s \ Q u a r t a l < / K e y > < / a : K e y > < a : V a l u e   i : t y p e = " D i a g r a m D i s p l a y N o d e V i e w S t a t e " > < H e i g h t > 1 5 0 < / H e i g h t > < I s E x p a n d e d > t r u e < / I s E x p a n d e d > < W i d t h > 2 0 0 < / W i d t h > < / a : V a l u e > < / a : K e y V a l u e O f D i a g r a m O b j e c t K e y a n y T y p e z b w N T n L X > < a : K e y V a l u e O f D i a g r a m O b j e c t K e y a n y T y p e z b w N T n L X > < a : K e y > < K e y > T a b l e s \ t b l B e s t e l l u n g e n \ C o l u m n s \ Q u a r t a l   T e x t < / K e y > < / a : K e y > < a : V a l u e   i : t y p e = " D i a g r a m D i s p l a y N o d e V i e w S t a t e " > < H e i g h t > 1 5 0 < / H e i g h t > < I s E x p a n d e d > t r u e < / I s E x p a n d e d > < W i d t h > 2 0 0 < / W i d t h > < / a : V a l u e > < / a : K e y V a l u e O f D i a g r a m O b j e c t K e y a n y T y p e z b w N T n L X > < a : K e y V a l u e O f D i a g r a m O b j e c t K e y a n y T y p e z b w N T n L X > < a : K e y > < K e y > T a b l e s \ t b l B e s t e l l u n g e n \ H i e r a r c h i e s \ D a t u m s g r u p p e n < / K e y > < / a : K e y > < a : V a l u e   i : t y p e = " D i a g r a m D i s p l a y N o d e V i e w S t a t e " > < H e i g h t > 1 5 0 < / H e i g h t > < I s E x p a n d e d > t r u e < / I s E x p a n d e d > < W i d t h > 2 0 0 < / W i d t h > < / a : V a l u e > < / a : K e y V a l u e O f D i a g r a m O b j e c t K e y a n y T y p e z b w N T n L X > < a : K e y V a l u e O f D i a g r a m O b j e c t K e y a n y T y p e z b w N T n L X > < a : K e y > < K e y > T a b l e s \ t b l B e s t e l l u n g e n \ H i e r a r c h i e s \ D a t u m s g r u p p e n \ L e v e l s \ J a h r < / K e y > < / a : K e y > < a : V a l u e   i : t y p e = " D i a g r a m D i s p l a y N o d e V i e w S t a t e " > < H e i g h t > 1 5 0 < / H e i g h t > < I s E x p a n d e d > t r u e < / I s E x p a n d e d > < W i d t h > 2 0 0 < / W i d t h > < / a : V a l u e > < / a : K e y V a l u e O f D i a g r a m O b j e c t K e y a n y T y p e z b w N T n L X > < a : K e y V a l u e O f D i a g r a m O b j e c t K e y a n y T y p e z b w N T n L X > < a : K e y > < K e y > T a b l e s \ t b l B e s t e l l u n g e n \ H i e r a r c h i e s \ D a t u m s g r u p p e n \ L e v e l s \ Q u a r t a l s n a m e < / K e y > < / a : K e y > < a : V a l u e   i : t y p e = " D i a g r a m D i s p l a y N o d e V i e w S t a t e " > < H e i g h t > 1 5 0 < / H e i g h t > < I s E x p a n d e d > t r u e < / I s E x p a n d e d > < W i d t h > 2 0 0 < / W i d t h > < / a : V a l u e > < / a : K e y V a l u e O f D i a g r a m O b j e c t K e y a n y T y p e z b w N T n L X > < a : K e y V a l u e O f D i a g r a m O b j e c t K e y a n y T y p e z b w N T n L X > < a : K e y > < K e y > T a b l e s \ t b l B e s t e l l u n g e n \ H i e r a r c h i e s \ D a t u m s g r u p p e n \ L e v e l s \ M o n a t s n a m e < / K e y > < / a : K e y > < a : V a l u e   i : t y p e = " D i a g r a m D i s p l a y N o d e V i e w S t a t e " > < H e i g h t > 1 5 0 < / H e i g h t > < I s E x p a n d e d > t r u e < / I s E x p a n d e d > < W i d t h > 2 0 0 < / W i d t h > < / a : V a l u e > < / a : K e y V a l u e O f D i a g r a m O b j e c t K e y a n y T y p e z b w N T n L X > < a : K e y V a l u e O f D i a g r a m O b j e c t K e y a n y T y p e z b w N T n L X > < a : K e y > < K e y > T a b l e s \ t b l P o s t e n < / K e y > < / a : K e y > < a : V a l u e   i : t y p e = " D i a g r a m D i s p l a y N o d e V i e w S t a t e " > < H e i g h t > 5 2 0 . 4 0 0 0 0 0 0 0 0 0 0 0 0 9 < / H e i g h t > < I s E x p a n d e d > t r u e < / I s E x p a n d e d > < L a y e d O u t > t r u e < / L a y e d O u t > < L e f t > 3 5 6 . 6 0 7 6 2 1 1 3 5 3 3 1 6 7 < / L e f t > < T a b I n d e x > 1 < / T a b I n d e x > < W i d t h > 2 1 2 . 0 0 0 0 0 0 0 0 0 0 0 0 0 6 < / W i d t h > < / a : V a l u e > < / a : K e y V a l u e O f D i a g r a m O b j e c t K e y a n y T y p e z b w N T n L X > < a : K e y V a l u e O f D i a g r a m O b j e c t K e y a n y T y p e z b w N T n L X > < a : K e y > < K e y > T a b l e s \ t b l P o s t e n \ C o l u m n s \ B e s t e l l I D < / K e y > < / a : K e y > < a : V a l u e   i : t y p e = " D i a g r a m D i s p l a y N o d e V i e w S t a t e " > < H e i g h t > 1 5 0 < / H e i g h t > < I s E x p a n d e d > t r u e < / I s E x p a n d e d > < W i d t h > 2 0 0 < / W i d t h > < / a : V a l u e > < / a : K e y V a l u e O f D i a g r a m O b j e c t K e y a n y T y p e z b w N T n L X > < a : K e y V a l u e O f D i a g r a m O b j e c t K e y a n y T y p e z b w N T n L X > < a : K e y > < K e y > T a b l e s \ t b l P o s t e n \ C o l u m n s \ M o d e l l I D < / K e y > < / a : K e y > < a : V a l u e   i : t y p e = " D i a g r a m D i s p l a y N o d e V i e w S t a t e " > < H e i g h t > 1 5 0 < / H e i g h t > < I s E x p a n d e d > t r u e < / I s E x p a n d e d > < W i d t h > 2 0 0 < / W i d t h > < / a : V a l u e > < / a : K e y V a l u e O f D i a g r a m O b j e c t K e y a n y T y p e z b w N T n L X > < a : K e y V a l u e O f D i a g r a m O b j e c t K e y a n y T y p e z b w N T n L X > < a : K e y > < K e y > T a b l e s \ t b l P o s t e n \ C o l u m n s \ F a r b e < / K e y > < / a : K e y > < a : V a l u e   i : t y p e = " D i a g r a m D i s p l a y N o d e V i e w S t a t e " > < H e i g h t > 1 5 0 < / H e i g h t > < I s E x p a n d e d > t r u e < / I s E x p a n d e d > < W i d t h > 2 0 0 < / W i d t h > < / a : V a l u e > < / a : K e y V a l u e O f D i a g r a m O b j e c t K e y a n y T y p e z b w N T n L X > < a : K e y V a l u e O f D i a g r a m O b j e c t K e y a n y T y p e z b w N T n L X > < a : K e y > < K e y > T a b l e s \ t b l P o s t e n \ C o l u m n s \ G r � � e < / K e y > < / a : K e y > < a : V a l u e   i : t y p e = " D i a g r a m D i s p l a y N o d e V i e w S t a t e " > < H e i g h t > 1 5 0 < / H e i g h t > < I s E x p a n d e d > t r u e < / I s E x p a n d e d > < W i d t h > 2 0 0 < / W i d t h > < / a : V a l u e > < / a : K e y V a l u e O f D i a g r a m O b j e c t K e y a n y T y p e z b w N T n L X > < a : K e y V a l u e O f D i a g r a m O b j e c t K e y a n y T y p e z b w N T n L X > < a : K e y > < K e y > T a b l e s \ t b l P o s t e n \ C o l u m n s \ B e s t e l l m e n g e < / K e y > < / a : K e y > < a : V a l u e   i : t y p e = " D i a g r a m D i s p l a y N o d e V i e w S t a t e " > < H e i g h t > 1 5 0 < / H e i g h t > < I s E x p a n d e d > t r u e < / I s E x p a n d e d > < W i d t h > 2 0 0 < / W i d t h > < / a : V a l u e > < / a : K e y V a l u e O f D i a g r a m O b j e c t K e y a n y T y p e z b w N T n L X > < a : K e y V a l u e O f D i a g r a m O b j e c t K e y a n y T y p e z b w N T n L X > < a : K e y > < K e y > T a b l e s \ t b l P o s t e n \ C o l u m n s \ U m s a t z   N e t t o < / K e y > < / a : K e y > < a : V a l u e   i : t y p e = " D i a g r a m D i s p l a y N o d e V i e w S t a t e " > < H e i g h t > 1 5 0 < / H e i g h t > < I s E x p a n d e d > t r u e < / I s E x p a n d e d > < W i d t h > 2 0 0 < / W i d t h > < / a : V a l u e > < / a : K e y V a l u e O f D i a g r a m O b j e c t K e y a n y T y p e z b w N T n L X > < a : K e y V a l u e O f D i a g r a m O b j e c t K e y a n y T y p e z b w N T n L X > < a : K e y > < K e y > T a b l e s \ t b l P o s t e n \ C o l u m n s \ P r o v i s i o n   B e t r a g < / K e y > < / a : K e y > < a : V a l u e   i : t y p e = " D i a g r a m D i s p l a y N o d e V i e w S t a t e " > < H e i g h t > 1 5 0 < / H e i g h t > < I s E x p a n d e d > t r u e < / I s E x p a n d e d > < W i d t h > 2 0 0 < / W i d t h > < / a : V a l u e > < / a : K e y V a l u e O f D i a g r a m O b j e c t K e y a n y T y p e z b w N T n L X > < a : K e y V a l u e O f D i a g r a m O b j e c t K e y a n y T y p e z b w N T n L X > < a : K e y > < K e y > T a b l e s \ t b l P o s t e n \ C o l u m n s \ S o n d e r b o n u s < / K e y > < / a : K e y > < a : V a l u e   i : t y p e = " D i a g r a m D i s p l a y N o d e V i e w S t a t e " > < H e i g h t > 1 5 0 < / H e i g h t > < I s E x p a n d e d > t r u e < / I s E x p a n d e d > < W i d t h > 2 0 0 < / W i d t h > < / a : V a l u e > < / a : K e y V a l u e O f D i a g r a m O b j e c t K e y a n y T y p e z b w N T n L X > < a : K e y V a l u e O f D i a g r a m O b j e c t K e y a n y T y p e z b w N T n L X > < a : K e y > < K e y > T a b l e s \ t b l P o s t e n \ C o l u m n s \ S o n d e r b o n u s   B e t r a g < / K e y > < / a : K e y > < a : V a l u e   i : t y p e = " D i a g r a m D i s p l a y N o d e V i e w S t a t e " > < H e i g h t > 1 5 0 < / H e i g h t > < I s E x p a n d e d > t r u e < / I s E x p a n d e d > < W i d t h > 2 0 0 < / W i d t h > < / a : V a l u e > < / a : K e y V a l u e O f D i a g r a m O b j e c t K e y a n y T y p e z b w N T n L X > < a : K e y V a l u e O f D i a g r a m O b j e c t K e y a n y T y p e z b w N T n L X > < a : K e y > < K e y > T a b l e s \ t b l P o s t e n \ C o l u m n s \ S o n d e r b o n u s   2 < / K e y > < / a : K e y > < a : V a l u e   i : t y p e = " D i a g r a m D i s p l a y N o d e V i e w S t a t e " > < H e i g h t > 1 5 0 < / H e i g h t > < I s E x p a n d e d > t r u e < / I s E x p a n d e d > < W i d t h > 2 0 0 < / W i d t h > < / a : V a l u e > < / a : K e y V a l u e O f D i a g r a m O b j e c t K e y a n y T y p e z b w N T n L X > < a : K e y V a l u e O f D i a g r a m O b j e c t K e y a n y T y p e z b w N T n L X > < a : K e y > < K e y > T a b l e s \ t b l P o s t e n \ M e a s u r e s \ S u m m e   v o n   U m s a t z   N e t t o < / K e y > < / a : K e y > < a : V a l u e   i : t y p e = " D i a g r a m D i s p l a y N o d e V i e w S t a t e " > < H e i g h t > 1 5 0 < / H e i g h t > < I s E x p a n d e d > t r u e < / I s E x p a n d e d > < W i d t h > 2 0 0 < / W i d t h > < / a : V a l u e > < / a : K e y V a l u e O f D i a g r a m O b j e c t K e y a n y T y p e z b w N T n L X > < a : K e y V a l u e O f D i a g r a m O b j e c t K e y a n y T y p e z b w N T n L X > < a : K e y > < K e y > T a b l e s \ t b l P o s t e n \ S u m m e   v o n   U m s a t z   N e t t o \ A d d i t i o n a l   I n f o \ I m p l i z i t e s   M e a s u r e < / K e y > < / a : K e y > < a : V a l u e   i : t y p e = " D i a g r a m D i s p l a y V i e w S t a t e I D i a g r a m T a g A d d i t i o n a l I n f o " / > < / a : K e y V a l u e O f D i a g r a m O b j e c t K e y a n y T y p e z b w N T n L X > < a : K e y V a l u e O f D i a g r a m O b j e c t K e y a n y T y p e z b w N T n L X > < a : K e y > < K e y > T a b l e s \ t b l P o s t e n \ M e a s u r e s \ S u m m e   v o n   P r o v i s i o n   B e t r a g < / K e y > < / a : K e y > < a : V a l u e   i : t y p e = " D i a g r a m D i s p l a y N o d e V i e w S t a t e " > < H e i g h t > 1 5 0 < / H e i g h t > < I s E x p a n d e d > t r u e < / I s E x p a n d e d > < W i d t h > 2 0 0 < / W i d t h > < / a : V a l u e > < / a : K e y V a l u e O f D i a g r a m O b j e c t K e y a n y T y p e z b w N T n L X > < a : K e y V a l u e O f D i a g r a m O b j e c t K e y a n y T y p e z b w N T n L X > < a : K e y > < K e y > T a b l e s \ t b l P o s t e n \ S u m m e   v o n   P r o v i s i o n   B e t r a g \ A d d i t i o n a l   I n f o \ I m p l i z i t e s   M e a s u r e < / K e y > < / a : K e y > < a : V a l u e   i : t y p e = " D i a g r a m D i s p l a y V i e w S t a t e I D i a g r a m T a g A d d i t i o n a l I n f o " / > < / a : K e y V a l u e O f D i a g r a m O b j e c t K e y a n y T y p e z b w N T n L X > < a : K e y V a l u e O f D i a g r a m O b j e c t K e y a n y T y p e z b w N T n L X > < a : K e y > < K e y > T a b l e s \ t b l P o s t e n \ M e a s u r e s \ S u m m e   v o n   B e s t e l l m e n g e < / K e y > < / a : K e y > < a : V a l u e   i : t y p e = " D i a g r a m D i s p l a y N o d e V i e w S t a t e " > < H e i g h t > 1 5 0 < / H e i g h t > < I s E x p a n d e d > t r u e < / I s E x p a n d e d > < W i d t h > 2 0 0 < / W i d t h > < / a : V a l u e > < / a : K e y V a l u e O f D i a g r a m O b j e c t K e y a n y T y p e z b w N T n L X > < a : K e y V a l u e O f D i a g r a m O b j e c t K e y a n y T y p e z b w N T n L X > < a : K e y > < K e y > T a b l e s \ t b l P o s t e n \ S u m m e   v o n   B e s t e l l m e n g e \ A d d i t i o n a l   I n f o \ I m p l i z i t e s   M e a s u r e < / K e y > < / a : K e y > < a : V a l u e   i : t y p e = " D i a g r a m D i s p l a y V i e w S t a t e I D i a g r a m T a g A d d i t i o n a l I n f o " / > < / a : K e y V a l u e O f D i a g r a m O b j e c t K e y a n y T y p e z b w N T n L X > < a : K e y V a l u e O f D i a g r a m O b j e c t K e y a n y T y p e z b w N T n L X > < a : K e y > < K e y > T a b l e s \ t b l P o s t e n \ M e a s u r e s \ U m s a t z s u m m e < / K e y > < / a : K e y > < a : V a l u e   i : t y p e = " D i a g r a m D i s p l a y N o d e V i e w S t a t e " > < H e i g h t > 1 5 0 < / H e i g h t > < I s E x p a n d e d > t r u e < / I s E x p a n d e d > < W i d t h > 2 0 0 < / W i d t h > < / a : V a l u e > < / a : K e y V a l u e O f D i a g r a m O b j e c t K e y a n y T y p e z b w N T n L X > < a : K e y V a l u e O f D i a g r a m O b j e c t K e y a n y T y p e z b w N T n L X > < a : K e y > < K e y > T a b l e s \ t b l P o s t e n \ M e a s u r e s \ U m s a t z s u m m e 2 < / K e y > < / a : K e y > < a : V a l u e   i : t y p e = " D i a g r a m D i s p l a y N o d e V i e w S t a t e " > < H e i g h t > 1 5 0 < / H e i g h t > < I s E x p a n d e d > t r u e < / I s E x p a n d e d > < W i d t h > 2 0 0 < / W i d t h > < / a : V a l u e > < / a : K e y V a l u e O f D i a g r a m O b j e c t K e y a n y T y p e z b w N T n L X > < a : K e y V a l u e O f D i a g r a m O b j e c t K e y a n y T y p e z b w N T n L X > < a : K e y > < K e y > T a b l e s \ t b l P o s t e n \ M e a s u r e s \ S u m m e   B e s t e l l m e n g e < / K e y > < / a : K e y > < a : V a l u e   i : t y p e = " D i a g r a m D i s p l a y N o d e V i e w S t a t e " > < H e i g h t > 1 5 0 < / H e i g h t > < I s E x p a n d e d > t r u e < / I s E x p a n d e d > < W i d t h > 2 0 0 < / W i d t h > < / a : V a l u e > < / a : K e y V a l u e O f D i a g r a m O b j e c t K e y a n y T y p e z b w N T n L X > < a : K e y V a l u e O f D i a g r a m O b j e c t K e y a n y T y p e z b w N T n L X > < a : K e y > < K e y > T a b l e s \ t b l P o s t e n \ M e a s u r e s \ Q u a r t a l 1 < / K e y > < / a : K e y > < a : V a l u e   i : t y p e = " D i a g r a m D i s p l a y N o d e V i e w S t a t e " > < H e i g h t > 1 5 0 < / H e i g h t > < I s E x p a n d e d > t r u e < / I s E x p a n d e d > < W i d t h > 2 0 0 < / W i d t h > < / a : V a l u e > < / a : K e y V a l u e O f D i a g r a m O b j e c t K e y a n y T y p e z b w N T n L X > < a : K e y V a l u e O f D i a g r a m O b j e c t K e y a n y T y p e z b w N T n L X > < a : K e y > < K e y > T a b l e s \ t b l P o s t e n \ M e a s u r e s \ Q u a r t a l 2 < / K e y > < / a : K e y > < a : V a l u e   i : t y p e = " D i a g r a m D i s p l a y N o d e V i e w S t a t e " > < H e i g h t > 1 5 0 < / H e i g h t > < I s E x p a n d e d > t r u e < / I s E x p a n d e d > < W i d t h > 2 0 0 < / W i d t h > < / a : V a l u e > < / a : K e y V a l u e O f D i a g r a m O b j e c t K e y a n y T y p e z b w N T n L X > < a : K e y V a l u e O f D i a g r a m O b j e c t K e y a n y T y p e z b w N T n L X > < a : K e y > < K e y > T a b l e s \ t b l P o s t e n \ M e a s u r e s \ P r o z D i f f e r e n z < / K e y > < / a : K e y > < a : V a l u e   i : t y p e = " D i a g r a m D i s p l a y N o d e V i e w S t a t e " > < H e i g h t > 1 5 0 < / H e i g h t > < I s E x p a n d e d > t r u e < / I s E x p a n d e d > < W i d t h > 2 0 0 < / W i d t h > < / a : V a l u e > < / a : K e y V a l u e O f D i a g r a m O b j e c t K e y a n y T y p e z b w N T n L X > < a : K e y V a l u e O f D i a g r a m O b j e c t K e y a n y T y p e z b w N T n L X > < a : K e y > < K e y > T a b l e s \ t b l P o s t e n \ M e a s u r e s \ B e s t e l l m e n g e   R o t < / K e y > < / a : K e y > < a : V a l u e   i : t y p e = " D i a g r a m D i s p l a y N o d e V i e w S t a t e " > < H e i g h t > 1 5 0 < / H e i g h t > < I s E x p a n d e d > t r u e < / I s E x p a n d e d > < W i d t h > 2 0 0 < / W i d t h > < / a : V a l u e > < / a : K e y V a l u e O f D i a g r a m O b j e c t K e y a n y T y p e z b w N T n L X > < a : K e y V a l u e O f D i a g r a m O b j e c t K e y a n y T y p e z b w N T n L X > < a : K e y > < K e y > T a b l e s \ t b l P o s t e n \ M e a s u r e s \ R o t   P r o z e n t u a l < / K e y > < / a : K e y > < a : V a l u e   i : t y p e = " D i a g r a m D i s p l a y N o d e V i e w S t a t e " > < H e i g h t > 1 5 0 < / H e i g h t > < I s E x p a n d e d > t r u e < / I s E x p a n d e d > < W i d t h > 2 0 0 < / W i d t h > < / a : V a l u e > < / a : K e y V a l u e O f D i a g r a m O b j e c t K e y a n y T y p e z b w N T n L X > < a : K e y V a l u e O f D i a g r a m O b j e c t K e y a n y T y p e z b w N T n L X > < a : K e y > < K e y > T a b l e s \ t b l P o s t e n \ M e a s u r e s \ B e s t e l l t e   F a r b e n < / K e y > < / a : K e y > < a : V a l u e   i : t y p e = " D i a g r a m D i s p l a y N o d e V i e w S t a t e " > < H e i g h t > 1 5 0 < / H e i g h t > < I s E x p a n d e d > t r u e < / I s E x p a n d e d > < W i d t h > 2 0 0 < / W i d t h > < / a : V a l u e > < / a : K e y V a l u e O f D i a g r a m O b j e c t K e y a n y T y p e z b w N T n L X > < a : K e y V a l u e O f D i a g r a m O b j e c t K e y a n y T y p e z b w N T n L X > < a : K e y > < K e y > T a b l e s \ t b l P o s t e n \ H i e r a r c h i e s \ M o d e l l i n f o < / K e y > < / a : K e y > < a : V a l u e   i : t y p e = " D i a g r a m D i s p l a y N o d e V i e w S t a t e " > < H e i g h t > 1 5 0 < / H e i g h t > < I s E x p a n d e d > t r u e < / I s E x p a n d e d > < W i d t h > 2 0 0 < / W i d t h > < / a : V a l u e > < / a : K e y V a l u e O f D i a g r a m O b j e c t K e y a n y T y p e z b w N T n L X > < a : K e y V a l u e O f D i a g r a m O b j e c t K e y a n y T y p e z b w N T n L X > < a : K e y > < K e y > T a b l e s \ t b l P o s t e n \ H i e r a r c h i e s \ M o d e l l i n f o \ L e v e l s \ M o d e l l I D < / K e y > < / a : K e y > < a : V a l u e   i : t y p e = " D i a g r a m D i s p l a y N o d e V i e w S t a t e " > < H e i g h t > 1 5 0 < / H e i g h t > < I s E x p a n d e d > t r u e < / I s E x p a n d e d > < I s F o c u s e d > t r u e < / I s F o c u s e d > < W i d t h > 2 0 0 < / W i d t h > < / a : V a l u e > < / a : K e y V a l u e O f D i a g r a m O b j e c t K e y a n y T y p e z b w N T n L X > < a : K e y V a l u e O f D i a g r a m O b j e c t K e y a n y T y p e z b w N T n L X > < a : K e y > < K e y > T a b l e s \ t b l P o s t e n \ H i e r a r c h i e s \ M o d e l l i n f o \ L e v e l s \ F a r b e < / K e y > < / a : K e y > < a : V a l u e   i : t y p e = " D i a g r a m D i s p l a y N o d e V i e w S t a t e " > < H e i g h t > 1 5 0 < / H e i g h t > < I s E x p a n d e d > t r u e < / I s E x p a n d e d > < W i d t h > 2 0 0 < / W i d t h > < / a : V a l u e > < / a : K e y V a l u e O f D i a g r a m O b j e c t K e y a n y T y p e z b w N T n L X > < a : K e y V a l u e O f D i a g r a m O b j e c t K e y a n y T y p e z b w N T n L X > < a : K e y > < K e y > T a b l e s \ t b l P o s t e n \ H i e r a r c h i e s \ M o d e l l i n f o \ L e v e l s \ G r � � e < / K e y > < / a : K e y > < a : V a l u e   i : t y p e = " D i a g r a m D i s p l a y N o d e V i e w S t a t e " > < H e i g h t > 1 5 0 < / H e i g h t > < I s E x p a n d e d > t r u e < / I s E x p a n d e d > < W i d t h > 2 0 0 < / W i d t h > < / a : V a l u e > < / a : K e y V a l u e O f D i a g r a m O b j e c t K e y a n y T y p e z b w N T n L X > < a : K e y V a l u e O f D i a g r a m O b j e c t K e y a n y T y p e z b w N T n L X > < a : K e y > < K e y > T a b l e s \ t b l F a r b e n < / K e y > < / a : K e y > < a : V a l u e   i : t y p e = " D i a g r a m D i s p l a y N o d e V i e w S t a t e " > < H e i g h t > 1 4 9 . 1 9 9 9 9 9 9 9 9 9 9 9 9 6 < / H e i g h t > < I s E x p a n d e d > t r u e < / I s E x p a n d e d > < L a y e d O u t > t r u e < / L a y e d O u t > < L e f t > 8 7 0 . 5 1 1 4 3 1 7 0 2 9 9 7 < / L e f t > < T a b I n d e x > 3 < / T a b I n d e x > < T o p > 2 8 . 7 9 9 9 9 9 9 9 9 9 9 9 9 8 3 < / T o p > < W i d t h > 1 8 3 . 0 2 2 8 6 3 4 0 5 9 9 4 0 3 < / W i d t h > < / a : V a l u e > < / a : K e y V a l u e O f D i a g r a m O b j e c t K e y a n y T y p e z b w N T n L X > < a : K e y V a l u e O f D i a g r a m O b j e c t K e y a n y T y p e z b w N T n L X > < a : K e y > < K e y > T a b l e s \ t b l F a r b e n \ C o l u m n s \ F a r b I D < / K e y > < / a : K e y > < a : V a l u e   i : t y p e = " D i a g r a m D i s p l a y N o d e V i e w S t a t e " > < H e i g h t > 1 5 0 < / H e i g h t > < I s E x p a n d e d > t r u e < / I s E x p a n d e d > < W i d t h > 2 0 0 < / W i d t h > < / a : V a l u e > < / a : K e y V a l u e O f D i a g r a m O b j e c t K e y a n y T y p e z b w N T n L X > < a : K e y V a l u e O f D i a g r a m O b j e c t K e y a n y T y p e z b w N T n L X > < a : K e y > < K e y > T a b l e s \ t b l F a r b e n \ C o l u m n s \ B e z e i c h n u n g < / K e y > < / a : K e y > < a : V a l u e   i : t y p e = " D i a g r a m D i s p l a y N o d e V i e w S t a t e " > < H e i g h t > 1 5 0 < / H e i g h t > < I s E x p a n d e d > t r u e < / I s E x p a n d e d > < W i d t h > 2 0 0 < / W i d t h > < / a : V a l u e > < / a : K e y V a l u e O f D i a g r a m O b j e c t K e y a n y T y p e z b w N T n L X > < a : K e y V a l u e O f D i a g r a m O b j e c t K e y a n y T y p e z b w N T n L X > < a : K e y > < K e y > T a b l e s \ t b l F a r b e n \ C o l u m n s \ S u m m e   B e s t e l l u n g e n < / K e y > < / a : K e y > < a : V a l u e   i : t y p e = " D i a g r a m D i s p l a y N o d e V i e w S t a t e " > < H e i g h t > 1 5 0 < / H e i g h t > < I s E x p a n d e d > t r u e < / I s E x p a n d e d > < W i d t h > 2 0 0 < / W i d t h > < / a : V a l u e > < / a : K e y V a l u e O f D i a g r a m O b j e c t K e y a n y T y p e z b w N T n L X > < a : K e y V a l u e O f D i a g r a m O b j e c t K e y a n y T y p e z b w N T n L X > < a : K e y > < K e y > T a b l e s \ t b l F a r b e n \ C o l u m n s \ A n z a h l   F a r b e n < / K e y > < / a : K e y > < a : V a l u e   i : t y p e = " D i a g r a m D i s p l a y N o d e V i e w S t a t e " > < H e i g h t > 1 5 0 < / H e i g h t > < I s E x p a n d e d > t r u e < / I s E x p a n d e d > < W i d t h > 2 0 0 < / W i d t h > < / a : V a l u e > < / a : K e y V a l u e O f D i a g r a m O b j e c t K e y a n y T y p e z b w N T n L X > < a : K e y V a l u e O f D i a g r a m O b j e c t K e y a n y T y p e z b w N T n L X > < a : K e y > < K e y > R e l a t i o n s h i p s \ & l t ; T a b l e s \ t b l P o s t e n \ C o l u m n s \ M o d e l l I D & g t ; - & l t ; T a b l e s \ t b l P r o d u k t e \ C o l u m n s \ M o d e l l I D & g t ; < / K e y > < / a : K e y > < a : V a l u e   i : t y p e = " D i a g r a m D i s p l a y L i n k V i e w S t a t e " > < A u t o m a t i o n P r o p e r t y H e l p e r T e x t > E n d p u n k t   1 :   ( 5 8 4 , 6 0 7 6 2 1 1 3 5 3 3 2 , 2 6 4 , 2 ) .   E n d p u n k t   2 :   ( 7 3 5 , 6 , 2 5 3 , 2 )   < / A u t o m a t i o n P r o p e r t y H e l p e r T e x t > < L a y e d O u t > t r u e < / L a y e d O u t > < P o i n t s   x m l n s : b = " h t t p : / / s c h e m a s . d a t a c o n t r a c t . o r g / 2 0 0 4 / 0 7 / S y s t e m . W i n d o w s " > < b : P o i n t > < b : _ x > 5 8 4 . 6 0 7 6 2 1 1 3 5 3 3 1 7 8 < / b : _ x > < b : _ y > 2 6 4 . 2 < / b : _ y > < / b : P o i n t > < b : P o i n t > < b : _ x > 7 3 3 . 6 < / b : _ x > < b : _ y > 2 6 4 . 2 < / b : _ y > < / b : P o i n t > < b : P o i n t > < b : _ x > 7 3 5 . 6 < / b : _ x > < b : _ y > 2 6 2 . 2 < / b : _ y > < / b : P o i n t > < b : P o i n t > < b : _ x > 7 3 5 . 5 9 9 9 9 9 9 9 9 9 9 9 9 1 < / b : _ x > < b : _ y > 2 5 3 . 2 < / b : _ y > < / b : P o i n t > < / P o i n t s > < / a : V a l u e > < / a : K e y V a l u e O f D i a g r a m O b j e c t K e y a n y T y p e z b w N T n L X > < a : K e y V a l u e O f D i a g r a m O b j e c t K e y a n y T y p e z b w N T n L X > < a : K e y > < K e y > R e l a t i o n s h i p s \ & l t ; T a b l e s \ t b l P o s t e n \ C o l u m n s \ M o d e l l I D & g t ; - & l t ; T a b l e s \ t b l P r o d u k t e \ C o l u m n s \ M o d e l l I D & g t ; \ F K < / K e y > < / a : K e y > < a : V a l u e   i : t y p e = " D i a g r a m D i s p l a y L i n k E n d p o i n t V i e w S t a t e " > < H e i g h t > 1 6 < / H e i g h t > < L a b e l L o c a t i o n   x m l n s : b = " h t t p : / / s c h e m a s . d a t a c o n t r a c t . o r g / 2 0 0 4 / 0 7 / S y s t e m . W i n d o w s " > < b : _ x > 5 6 8 . 6 0 7 6 2 1 1 3 5 3 3 1 7 8 < / b : _ x > < b : _ y > 2 5 6 . 2 < / b : _ y > < / L a b e l L o c a t i o n > < L o c a t i o n   x m l n s : b = " h t t p : / / s c h e m a s . d a t a c o n t r a c t . o r g / 2 0 0 4 / 0 7 / S y s t e m . W i n d o w s " > < b : _ x > 5 6 8 . 6 0 7 6 2 1 1 3 5 3 3 1 7 8 < / b : _ x > < b : _ y > 2 6 4 . 2 < / b : _ y > < / L o c a t i o n > < S h a p e R o t a t e A n g l e > 3 6 0 < / S h a p e R o t a t e A n g l e > < W i d t h > 1 6 < / W i d t h > < / a : V a l u e > < / a : K e y V a l u e O f D i a g r a m O b j e c t K e y a n y T y p e z b w N T n L X > < a : K e y V a l u e O f D i a g r a m O b j e c t K e y a n y T y p e z b w N T n L X > < a : K e y > < K e y > R e l a t i o n s h i p s \ & l t ; T a b l e s \ t b l P o s t e n \ C o l u m n s \ M o d e l l I D & g t ; - & l t ; T a b l e s \ t b l P r o d u k t e \ C o l u m n s \ M o d e l l I D & g t ; \ P K < / K e y > < / a : K e y > < a : V a l u e   i : t y p e = " D i a g r a m D i s p l a y L i n k E n d p o i n t V i e w S t a t e " > < H e i g h t > 1 6 < / H e i g h t > < L a b e l L o c a t i o n   x m l n s : b = " h t t p : / / s c h e m a s . d a t a c o n t r a c t . o r g / 2 0 0 4 / 0 7 / S y s t e m . W i n d o w s " > < b : _ x > 7 2 7 . 5 9 9 9 9 9 9 9 9 9 9 9 9 1 < / b : _ x > < b : _ y > 2 3 7 . 2 < / b : _ y > < / L a b e l L o c a t i o n > < L o c a t i o n   x m l n s : b = " h t t p : / / s c h e m a s . d a t a c o n t r a c t . o r g / 2 0 0 4 / 0 7 / S y s t e m . W i n d o w s " > < b : _ x > 7 3 5 . 5 9 9 9 9 9 9 9 9 9 9 9 9 1 < / b : _ x > < b : _ y > 2 3 7 . 2 < / b : _ y > < / L o c a t i o n > < S h a p e R o t a t e A n g l e > 9 0 < / S h a p e R o t a t e A n g l e > < W i d t h > 1 6 < / W i d t h > < / a : V a l u e > < / a : K e y V a l u e O f D i a g r a m O b j e c t K e y a n y T y p e z b w N T n L X > < a : K e y V a l u e O f D i a g r a m O b j e c t K e y a n y T y p e z b w N T n L X > < a : K e y > < K e y > R e l a t i o n s h i p s \ & l t ; T a b l e s \ t b l P o s t e n \ C o l u m n s \ M o d e l l I D & g t ; - & l t ; T a b l e s \ t b l P r o d u k t e \ C o l u m n s \ M o d e l l I D & g t ; \ C r o s s F i l t e r < / K e y > < / a : K e y > < a : V a l u e   i : t y p e = " D i a g r a m D i s p l a y L i n k C r o s s F i l t e r V i e w S t a t e " > < P o i n t s   x m l n s : b = " h t t p : / / s c h e m a s . d a t a c o n t r a c t . o r g / 2 0 0 4 / 0 7 / S y s t e m . W i n d o w s " > < b : P o i n t > < b : _ x > 5 8 4 . 6 0 7 6 2 1 1 3 5 3 3 1 7 8 < / b : _ x > < b : _ y > 2 6 4 . 2 < / b : _ y > < / b : P o i n t > < b : P o i n t > < b : _ x > 7 3 3 . 6 < / b : _ x > < b : _ y > 2 6 4 . 2 < / b : _ y > < / b : P o i n t > < b : P o i n t > < b : _ x > 7 3 5 . 6 < / b : _ x > < b : _ y > 2 6 2 . 2 < / b : _ y > < / b : P o i n t > < b : P o i n t > < b : _ x > 7 3 5 . 5 9 9 9 9 9 9 9 9 9 9 9 9 1 < / b : _ x > < b : _ y > 2 5 3 . 2 < / b : _ y > < / b : P o i n t > < / P o i n t s > < / a : V a l u e > < / a : K e y V a l u e O f D i a g r a m O b j e c t K e y a n y T y p e z b w N T n L X > < a : K e y V a l u e O f D i a g r a m O b j e c t K e y a n y T y p e z b w N T n L X > < a : K e y > < K e y > R e l a t i o n s h i p s \ & l t ; T a b l e s \ t b l P o s t e n \ C o l u m n s \ F a r b e & g t ; - & l t ; T a b l e s \ t b l F a r b e n \ C o l u m n s \ F a r b I D & g t ; < / K e y > < / a : K e y > < a : V a l u e   i : t y p e = " D i a g r a m D i s p l a y L i n k V i e w S t a t e " > < A u t o m a t i o n P r o p e r t y H e l p e r T e x t > E n d p u n k t   1 :   ( 5 8 4 , 6 0 7 6 2 1 1 3 5 3 3 2 , 2 8 4 , 2 ) .   E n d p u n k t   2 :   ( 8 5 4 , 5 1 1 4 3 1 7 0 2 9 9 7 , 1 0 3 , 4 )   < / A u t o m a t i o n P r o p e r t y H e l p e r T e x t > < L a y e d O u t > t r u e < / L a y e d O u t > < P o i n t s   x m l n s : b = " h t t p : / / s c h e m a s . d a t a c o n t r a c t . o r g / 2 0 0 4 / 0 7 / S y s t e m . W i n d o w s " > < b : P o i n t > < b : _ x > 5 8 4 . 6 0 7 6 2 1 1 3 5 3 3 1 7 8 < / b : _ x > < b : _ y > 2 8 4 . 2 < / b : _ y > < / b : P o i n t > < b : P o i n t > < b : _ x > 8 4 3 . 8 9 9 9 9 9 9 9 5 5 < / b : _ x > < b : _ y > 2 8 4 . 2 < / b : _ y > < / b : P o i n t > < b : P o i n t > < b : _ x > 8 4 5 . 8 9 9 9 9 9 9 9 5 5 < / b : _ x > < b : _ y > 2 8 2 . 2 < / b : _ y > < / b : P o i n t > < b : P o i n t > < b : _ x > 8 4 5 . 8 9 9 9 9 9 9 9 5 5 < / b : _ x > < b : _ y > 1 0 5 . 4 < / b : _ y > < / b : P o i n t > < b : P o i n t > < b : _ x > 8 4 7 . 8 9 9 9 9 9 9 9 5 5 < / b : _ x > < b : _ y > 1 0 3 . 4 < / b : _ y > < / b : P o i n t > < b : P o i n t > < b : _ x > 8 5 4 . 5 1 1 4 3 1 7 0 2 9 9 7 < / b : _ x > < b : _ y > 1 0 3 . 4 < / b : _ y > < / b : P o i n t > < / P o i n t s > < / a : V a l u e > < / a : K e y V a l u e O f D i a g r a m O b j e c t K e y a n y T y p e z b w N T n L X > < a : K e y V a l u e O f D i a g r a m O b j e c t K e y a n y T y p e z b w N T n L X > < a : K e y > < K e y > R e l a t i o n s h i p s \ & l t ; T a b l e s \ t b l P o s t e n \ C o l u m n s \ F a r b e & g t ; - & l t ; T a b l e s \ t b l F a r b e n \ C o l u m n s \ F a r b I D & g t ; \ F K < / K e y > < / a : K e y > < a : V a l u e   i : t y p e = " D i a g r a m D i s p l a y L i n k E n d p o i n t V i e w S t a t e " > < H e i g h t > 1 6 < / H e i g h t > < L a b e l L o c a t i o n   x m l n s : b = " h t t p : / / s c h e m a s . d a t a c o n t r a c t . o r g / 2 0 0 4 / 0 7 / S y s t e m . W i n d o w s " > < b : _ x > 5 6 8 . 6 0 7 6 2 1 1 3 5 3 3 1 7 8 < / b : _ x > < b : _ y > 2 7 6 . 2 < / b : _ y > < / L a b e l L o c a t i o n > < L o c a t i o n   x m l n s : b = " h t t p : / / s c h e m a s . d a t a c o n t r a c t . o r g / 2 0 0 4 / 0 7 / S y s t e m . W i n d o w s " > < b : _ x > 5 6 8 . 6 0 7 6 2 1 1 3 5 3 3 1 7 8 < / b : _ x > < b : _ y > 2 8 4 . 2 < / b : _ y > < / L o c a t i o n > < S h a p e R o t a t e A n g l e > 3 6 0 < / S h a p e R o t a t e A n g l e > < W i d t h > 1 6 < / W i d t h > < / a : V a l u e > < / a : K e y V a l u e O f D i a g r a m O b j e c t K e y a n y T y p e z b w N T n L X > < a : K e y V a l u e O f D i a g r a m O b j e c t K e y a n y T y p e z b w N T n L X > < a : K e y > < K e y > R e l a t i o n s h i p s \ & l t ; T a b l e s \ t b l P o s t e n \ C o l u m n s \ F a r b e & g t ; - & l t ; T a b l e s \ t b l F a r b e n \ C o l u m n s \ F a r b I D & g t ; \ P K < / K e y > < / a : K e y > < a : V a l u e   i : t y p e = " D i a g r a m D i s p l a y L i n k E n d p o i n t V i e w S t a t e " > < H e i g h t > 1 6 < / H e i g h t > < L a b e l L o c a t i o n   x m l n s : b = " h t t p : / / s c h e m a s . d a t a c o n t r a c t . o r g / 2 0 0 4 / 0 7 / S y s t e m . W i n d o w s " > < b : _ x > 8 5 4 . 5 1 1 4 3 1 7 0 2 9 9 7 < / b : _ x > < b : _ y > 9 5 . 4 < / b : _ y > < / L a b e l L o c a t i o n > < L o c a t i o n   x m l n s : b = " h t t p : / / s c h e m a s . d a t a c o n t r a c t . o r g / 2 0 0 4 / 0 7 / S y s t e m . W i n d o w s " > < b : _ x > 8 7 0 . 5 1 1 4 3 1 7 0 2 9 9 7 < / b : _ x > < b : _ y > 1 0 3 . 4 < / b : _ y > < / L o c a t i o n > < S h a p e R o t a t e A n g l e > 1 8 0 < / S h a p e R o t a t e A n g l e > < W i d t h > 1 6 < / W i d t h > < / a : V a l u e > < / a : K e y V a l u e O f D i a g r a m O b j e c t K e y a n y T y p e z b w N T n L X > < a : K e y V a l u e O f D i a g r a m O b j e c t K e y a n y T y p e z b w N T n L X > < a : K e y > < K e y > R e l a t i o n s h i p s \ & l t ; T a b l e s \ t b l P o s t e n \ C o l u m n s \ F a r b e & g t ; - & l t ; T a b l e s \ t b l F a r b e n \ C o l u m n s \ F a r b I D & g t ; \ C r o s s F i l t e r < / K e y > < / a : K e y > < a : V a l u e   i : t y p e = " D i a g r a m D i s p l a y L i n k C r o s s F i l t e r V i e w S t a t e " > < P o i n t s   x m l n s : b = " h t t p : / / s c h e m a s . d a t a c o n t r a c t . o r g / 2 0 0 4 / 0 7 / S y s t e m . W i n d o w s " > < b : P o i n t > < b : _ x > 5 8 4 . 6 0 7 6 2 1 1 3 5 3 3 1 7 8 < / b : _ x > < b : _ y > 2 8 4 . 2 < / b : _ y > < / b : P o i n t > < b : P o i n t > < b : _ x > 8 4 3 . 8 9 9 9 9 9 9 9 5 5 < / b : _ x > < b : _ y > 2 8 4 . 2 < / b : _ y > < / b : P o i n t > < b : P o i n t > < b : _ x > 8 4 5 . 8 9 9 9 9 9 9 9 5 5 < / b : _ x > < b : _ y > 2 8 2 . 2 < / b : _ y > < / b : P o i n t > < b : P o i n t > < b : _ x > 8 4 5 . 8 9 9 9 9 9 9 9 5 5 < / b : _ x > < b : _ y > 1 0 5 . 4 < / b : _ y > < / b : P o i n t > < b : P o i n t > < b : _ x > 8 4 7 . 8 9 9 9 9 9 9 9 5 5 < / b : _ x > < b : _ y > 1 0 3 . 4 < / b : _ y > < / b : P o i n t > < b : P o i n t > < b : _ x > 8 5 4 . 5 1 1 4 3 1 7 0 2 9 9 7 < / b : _ x > < b : _ y > 1 0 3 . 4 < / b : _ y > < / b : P o i n t > < / P o i n t s > < / a : V a l u e > < / a : K e y V a l u e O f D i a g r a m O b j e c t K e y a n y T y p e z b w N T n L X > < a : K e y V a l u e O f D i a g r a m O b j e c t K e y a n y T y p e z b w N T n L X > < a : K e y > < K e y > R e l a t i o n s h i p s \ & l t ; T a b l e s \ t b l P o s t e n \ C o l u m n s \ B e s t e l l I D & g t ; - & l t ; T a b l e s \ t b l B e s t e l l u n g e n \ C o l u m n s \ B e s t e l l I D & g t ; < / K e y > < / a : K e y > < a : V a l u e   i : t y p e = " D i a g r a m D i s p l a y L i n k V i e w S t a t e " > < A u t o m a t i o n P r o p e r t y H e l p e r T e x t > E n d p u n k t   1 :   ( 3 4 0 , 6 0 7 6 2 1 1 3 5 3 3 2 , 2 6 0 , 2 ) .   E n d p u n k t   2 :   ( 9 2 , 4 , 2 7 9 , 6 )   < / A u t o m a t i o n P r o p e r t y H e l p e r T e x t > < L a y e d O u t > t r u e < / L a y e d O u t > < P o i n t s   x m l n s : b = " h t t p : / / s c h e m a s . d a t a c o n t r a c t . o r g / 2 0 0 4 / 0 7 / S y s t e m . W i n d o w s " > < b : P o i n t > < b : _ x > 3 4 0 . 6 0 7 6 2 1 1 3 5 3 3 1 6 1 < / b : _ x > < b : _ y > 2 6 0 . 2 < / b : _ y > < / b : P o i n t > < b : P o i n t > < b : _ x > 2 2 6 . 5 0 3 8 1 0 5 < / b : _ x > < b : _ y > 2 6 0 . 2 < / b : _ y > < / b : P o i n t > < b : P o i n t > < b : _ x > 2 2 4 . 5 0 3 8 1 0 5 < / b : _ x > < b : _ y > 2 6 2 . 2 < / b : _ y > < / b : P o i n t > < b : P o i n t > < b : _ x > 2 2 4 . 5 0 3 8 1 0 5 < / b : _ x > < b : _ y > 2 8 1 . 1 < / b : _ y > < / b : P o i n t > < b : P o i n t > < b : _ x > 2 2 2 . 5 0 3 8 1 0 5 < / b : _ x > < b : _ y > 2 8 3 . 1 < / b : _ y > < / b : P o i n t > < b : P o i n t > < b : _ x > 9 4 . 4 < / b : _ x > < b : _ y > 2 8 3 . 1 < / b : _ y > < / b : P o i n t > < b : P o i n t > < b : _ x > 9 2 . 4 < / b : _ x > < b : _ y > 2 8 1 . 1 < / b : _ y > < / b : P o i n t > < b : P o i n t > < b : _ x > 9 2 . 4 < / b : _ x > < b : _ y > 2 7 9 . 5 9 9 9 9 9 9 9 9 9 9 9 9 7 < / b : _ y > < / b : P o i n t > < / P o i n t s > < / a : V a l u e > < / a : K e y V a l u e O f D i a g r a m O b j e c t K e y a n y T y p e z b w N T n L X > < a : K e y V a l u e O f D i a g r a m O b j e c t K e y a n y T y p e z b w N T n L X > < a : K e y > < K e y > R e l a t i o n s h i p s \ & l t ; T a b l e s \ t b l P o s t e n \ C o l u m n s \ B e s t e l l I D & g t ; - & l t ; T a b l e s \ t b l B e s t e l l u n g e n \ C o l u m n s \ B e s t e l l I D & g t ; \ F K < / K e y > < / a : K e y > < a : V a l u e   i : t y p e = " D i a g r a m D i s p l a y L i n k E n d p o i n t V i e w S t a t e " > < H e i g h t > 1 6 < / H e i g h t > < L a b e l L o c a t i o n   x m l n s : b = " h t t p : / / s c h e m a s . d a t a c o n t r a c t . o r g / 2 0 0 4 / 0 7 / S y s t e m . W i n d o w s " > < b : _ x > 3 4 0 . 6 0 7 6 2 1 1 3 5 3 3 1 6 1 < / b : _ x > < b : _ y > 2 5 2 . 2 < / b : _ y > < / L a b e l L o c a t i o n > < L o c a t i o n   x m l n s : b = " h t t p : / / s c h e m a s . d a t a c o n t r a c t . o r g / 2 0 0 4 / 0 7 / S y s t e m . W i n d o w s " > < b : _ x > 3 5 6 . 6 0 7 6 2 1 1 3 5 3 3 1 6 7 < / b : _ x > < b : _ y > 2 6 0 . 2 < / b : _ y > < / L o c a t i o n > < S h a p e R o t a t e A n g l e > 1 8 0 < / S h a p e R o t a t e A n g l e > < W i d t h > 1 6 < / W i d t h > < / a : V a l u e > < / a : K e y V a l u e O f D i a g r a m O b j e c t K e y a n y T y p e z b w N T n L X > < a : K e y V a l u e O f D i a g r a m O b j e c t K e y a n y T y p e z b w N T n L X > < a : K e y > < K e y > R e l a t i o n s h i p s \ & l t ; T a b l e s \ t b l P o s t e n \ C o l u m n s \ B e s t e l l I D & g t ; - & l t ; T a b l e s \ t b l B e s t e l l u n g e n \ C o l u m n s \ B e s t e l l I D & g t ; \ P K < / K e y > < / a : K e y > < a : V a l u e   i : t y p e = " D i a g r a m D i s p l a y L i n k E n d p o i n t V i e w S t a t e " > < H e i g h t > 1 6 < / H e i g h t > < L a b e l L o c a t i o n   x m l n s : b = " h t t p : / / s c h e m a s . d a t a c o n t r a c t . o r g / 2 0 0 4 / 0 7 / S y s t e m . W i n d o w s " > < b : _ x > 8 4 . 4 < / b : _ x > < b : _ y > 2 6 3 . 5 9 9 9 9 9 9 9 9 9 9 9 9 7 < / b : _ y > < / L a b e l L o c a t i o n > < L o c a t i o n   x m l n s : b = " h t t p : / / s c h e m a s . d a t a c o n t r a c t . o r g / 2 0 0 4 / 0 7 / S y s t e m . W i n d o w s " > < b : _ x > 9 2 . 4 < / b : _ x > < b : _ y > 2 6 3 . 5 9 9 9 9 9 9 9 9 9 9 9 9 7 < / b : _ y > < / L o c a t i o n > < S h a p e R o t a t e A n g l e > 9 0 < / S h a p e R o t a t e A n g l e > < W i d t h > 1 6 < / W i d t h > < / a : V a l u e > < / a : K e y V a l u e O f D i a g r a m O b j e c t K e y a n y T y p e z b w N T n L X > < a : K e y V a l u e O f D i a g r a m O b j e c t K e y a n y T y p e z b w N T n L X > < a : K e y > < K e y > R e l a t i o n s h i p s \ & l t ; T a b l e s \ t b l P o s t e n \ C o l u m n s \ B e s t e l l I D & g t ; - & l t ; T a b l e s \ t b l B e s t e l l u n g e n \ C o l u m n s \ B e s t e l l I D & g t ; \ C r o s s F i l t e r < / K e y > < / a : K e y > < a : V a l u e   i : t y p e = " D i a g r a m D i s p l a y L i n k C r o s s F i l t e r V i e w S t a t e " > < P o i n t s   x m l n s : b = " h t t p : / / s c h e m a s . d a t a c o n t r a c t . o r g / 2 0 0 4 / 0 7 / S y s t e m . W i n d o w s " > < b : P o i n t > < b : _ x > 3 4 0 . 6 0 7 6 2 1 1 3 5 3 3 1 6 1 < / b : _ x > < b : _ y > 2 6 0 . 2 < / b : _ y > < / b : P o i n t > < b : P o i n t > < b : _ x > 2 2 6 . 5 0 3 8 1 0 5 < / b : _ x > < b : _ y > 2 6 0 . 2 < / b : _ y > < / b : P o i n t > < b : P o i n t > < b : _ x > 2 2 4 . 5 0 3 8 1 0 5 < / b : _ x > < b : _ y > 2 6 2 . 2 < / b : _ y > < / b : P o i n t > < b : P o i n t > < b : _ x > 2 2 4 . 5 0 3 8 1 0 5 < / b : _ x > < b : _ y > 2 8 1 . 1 < / b : _ y > < / b : P o i n t > < b : P o i n t > < b : _ x > 2 2 2 . 5 0 3 8 1 0 5 < / b : _ x > < b : _ y > 2 8 3 . 1 < / b : _ y > < / b : P o i n t > < b : P o i n t > < b : _ x > 9 4 . 4 < / b : _ x > < b : _ y > 2 8 3 . 1 < / b : _ y > < / b : P o i n t > < b : P o i n t > < b : _ x > 9 2 . 4 < / b : _ x > < b : _ y > 2 8 1 . 1 < / b : _ y > < / b : P o i n t > < b : P o i n t > < b : _ x > 9 2 . 4 < / b : _ x > < b : _ y > 2 7 9 . 5 9 9 9 9 9 9 9 9 9 9 9 9 7 < / b : _ y > < / b : P o i n t > < / P o i n t s > < / a : V a l u e > < / a : K e y V a l u e O f D i a g r a m O b j e c t K e y a n y T y p e z b w N T n L X > < / V i e w S t a t e s > < / D i a g r a m M a n a g e r . S e r i a l i z a b l e D i a g r a m > < D i a g r a m M a n a g e r . S e r i a l i z a b l e D i a g r a m > < A d a p t e r   i : t y p e = " M e a s u r e D i a g r a m S a n d b o x A d a p t e r " > < T a b l e N a m e > t b l F a r b e n 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 t b l F a r b e n 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 C o l u m n s \ F a r b I D < / K e y > < / D i a g r a m O b j e c t K e y > < D i a g r a m O b j e c t K e y > < K e y > C o l u m n s \ B e z e i c h n u n g < / K e y > < / D i a g r a m O b j e c t K e y > < D i a g r a m O b j e c t K e y > < K e y > C o l u m n s \ S u m m e   B e s t e l l u n g e n < / K e y > < / D i a g r a m O b j e c t K e y > < D i a g r a m O b j e c t K e y > < K e y > C o l u m n s \ A n z a h l   F a r b e n < / 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 C o l u m n s \ F a r b I D < / K e y > < / a : K e y > < a : V a l u e   i : t y p e = " M e a s u r e G r i d N o d e V i e w S t a t e " > < L a y e d O u t > t r u e < / L a y e d O u t > < / a : V a l u e > < / a : K e y V a l u e O f D i a g r a m O b j e c t K e y a n y T y p e z b w N T n L X > < a : K e y V a l u e O f D i a g r a m O b j e c t K e y a n y T y p e z b w N T n L X > < a : K e y > < K e y > C o l u m n s \ B e z e i c h n u n g < / K e y > < / a : K e y > < a : V a l u e   i : t y p e = " M e a s u r e G r i d N o d e V i e w S t a t e " > < C o l u m n > 1 < / C o l u m n > < L a y e d O u t > t r u e < / L a y e d O u t > < / a : V a l u e > < / a : K e y V a l u e O f D i a g r a m O b j e c t K e y a n y T y p e z b w N T n L X > < a : K e y V a l u e O f D i a g r a m O b j e c t K e y a n y T y p e z b w N T n L X > < a : K e y > < K e y > C o l u m n s \ S u m m e   B e s t e l l u n g e n < / K e y > < / a : K e y > < a : V a l u e   i : t y p e = " M e a s u r e G r i d N o d e V i e w S t a t e " > < C o l u m n > 3 < / C o l u m n > < L a y e d O u t > t r u e < / L a y e d O u t > < / a : V a l u e > < / a : K e y V a l u e O f D i a g r a m O b j e c t K e y a n y T y p e z b w N T n L X > < a : K e y V a l u e O f D i a g r a m O b j e c t K e y a n y T y p e z b w N T n L X > < a : K e y > < K e y > C o l u m n s \ A n z a h l   F a r b e n < / K e y > < / a : K e y > < a : V a l u e   i : t y p e = " M e a s u r e G r i d N o d e V i e w S t a t e " > < C o l u m n > 2 < / C o l u m n > < L a y e d O u t > t r u e < / L a y e d O u t > < / a : V a l u e > < / a : K e y V a l u e O f D i a g r a m O b j e c t K e y a n y T y p e z b w N T n L X > < / V i e w S t a t e s > < / D i a g r a m M a n a g e r . S e r i a l i z a b l e D i a g r a m > < D i a g r a m M a n a g e r . S e r i a l i z a b l e D i a g r a m > < A d a p t e r   i : t y p e = " M e a s u r e D i a g r a m S a n d b o x A d a p t e r " > < T a b l e N a m e > t b l P r o d u k t e < / 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 t b l P r o d u k t e < / 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 C o l u m n s \ M o d e l l I D < / K e y > < / D i a g r a m O b j e c t K e y > < D i a g r a m O b j e c t K e y > < K e y > C o l u m n s \ K o l l e k t i o n < / K e y > < / D i a g r a m O b j e c t K e y > < D i a g r a m O b j e c t K e y > < K e y > C o l u m n s \ P r o d u k t g r u p p e < / K e y > < / D i a g r a m O b j e c t K e y > < D i a g r a m O b j e c t K e y > < K e y > C o l u m n s \ P r e i s N e t t o < / K e y > < / D i a g r a m O b j e c t K e y > < D i a g r a m O b j e c t K e y > < K e y > C o l u m n s \ L i e f e r b a r < / K e y > < / D i a g r a m O b j e c t K e y > < D i a g r a m O b j e c t K e y > < K e y > C o l u m n s \ B r u t t o p r e i s < / K e y > < / D i a g r a m O b j e c t K e y > < D i a g r a m O b j e c t K e y > < K e y > C o l u m n s \ P r o v i s i o n   P r o z e n t < / K e y > < / D i a g r a m O b j e c t K e y > < D i a g r a m O b j e c t K e y > < K e y > C o l u m n s \ P r o v i s i o n   2 < / K e y > < / D i a g r a m O b j e c t K e y > < D i a g r a m O b j e c t K e y > < K e y > C o l u m n s \ P r o v i s i o n   S W I T C H < / 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 C o l u m n s \ M o d e l l I D < / K e y > < / a : K e y > < a : V a l u e   i : t y p e = " M e a s u r e G r i d N o d e V i e w S t a t e " > < L a y e d O u t > t r u e < / L a y e d O u t > < / a : V a l u e > < / a : K e y V a l u e O f D i a g r a m O b j e c t K e y a n y T y p e z b w N T n L X > < a : K e y V a l u e O f D i a g r a m O b j e c t K e y a n y T y p e z b w N T n L X > < a : K e y > < K e y > C o l u m n s \ K o l l e k t i o n < / K e y > < / a : K e y > < a : V a l u e   i : t y p e = " M e a s u r e G r i d N o d e V i e w S t a t e " > < C o l u m n > 1 < / C o l u m n > < L a y e d O u t > t r u e < / L a y e d O u t > < / a : V a l u e > < / a : K e y V a l u e O f D i a g r a m O b j e c t K e y a n y T y p e z b w N T n L X > < a : K e y V a l u e O f D i a g r a m O b j e c t K e y a n y T y p e z b w N T n L X > < a : K e y > < K e y > C o l u m n s \ P r o d u k t g r u p p e < / K e y > < / a : K e y > < a : V a l u e   i : t y p e = " M e a s u r e G r i d N o d e V i e w S t a t e " > < C o l u m n > 2 < / C o l u m n > < L a y e d O u t > t r u e < / L a y e d O u t > < / a : V a l u e > < / a : K e y V a l u e O f D i a g r a m O b j e c t K e y a n y T y p e z b w N T n L X > < a : K e y V a l u e O f D i a g r a m O b j e c t K e y a n y T y p e z b w N T n L X > < a : K e y > < K e y > C o l u m n s \ P r e i s N e t t o < / K e y > < / a : K e y > < a : V a l u e   i : t y p e = " M e a s u r e G r i d N o d e V i e w S t a t e " > < C o l u m n > 3 < / C o l u m n > < L a y e d O u t > t r u e < / L a y e d O u t > < / a : V a l u e > < / a : K e y V a l u e O f D i a g r a m O b j e c t K e y a n y T y p e z b w N T n L X > < a : K e y V a l u e O f D i a g r a m O b j e c t K e y a n y T y p e z b w N T n L X > < a : K e y > < K e y > C o l u m n s \ L i e f e r b a r < / K e y > < / a : K e y > < a : V a l u e   i : t y p e = " M e a s u r e G r i d N o d e V i e w S t a t e " > < C o l u m n > 4 < / C o l u m n > < L a y e d O u t > t r u e < / L a y e d O u t > < / a : V a l u e > < / a : K e y V a l u e O f D i a g r a m O b j e c t K e y a n y T y p e z b w N T n L X > < a : K e y V a l u e O f D i a g r a m O b j e c t K e y a n y T y p e z b w N T n L X > < a : K e y > < K e y > C o l u m n s \ B r u t t o p r e i s < / K e y > < / a : K e y > < a : V a l u e   i : t y p e = " M e a s u r e G r i d N o d e V i e w S t a t e " > < C o l u m n > 5 < / C o l u m n > < L a y e d O u t > t r u e < / L a y e d O u t > < / a : V a l u e > < / a : K e y V a l u e O f D i a g r a m O b j e c t K e y a n y T y p e z b w N T n L X > < a : K e y V a l u e O f D i a g r a m O b j e c t K e y a n y T y p e z b w N T n L X > < a : K e y > < K e y > C o l u m n s \ P r o v i s i o n   P r o z e n t < / K e y > < / a : K e y > < a : V a l u e   i : t y p e = " M e a s u r e G r i d N o d e V i e w S t a t e " > < C o l u m n > 6 < / C o l u m n > < L a y e d O u t > t r u e < / L a y e d O u t > < / a : V a l u e > < / a : K e y V a l u e O f D i a g r a m O b j e c t K e y a n y T y p e z b w N T n L X > < a : K e y V a l u e O f D i a g r a m O b j e c t K e y a n y T y p e z b w N T n L X > < a : K e y > < K e y > C o l u m n s \ P r o v i s i o n   2 < / K e y > < / a : K e y > < a : V a l u e   i : t y p e = " M e a s u r e G r i d N o d e V i e w S t a t e " > < C o l u m n > 7 < / C o l u m n > < L a y e d O u t > t r u e < / L a y e d O u t > < / a : V a l u e > < / a : K e y V a l u e O f D i a g r a m O b j e c t K e y a n y T y p e z b w N T n L X > < a : K e y V a l u e O f D i a g r a m O b j e c t K e y a n y T y p e z b w N T n L X > < a : K e y > < K e y > C o l u m n s \ P r o v i s i o n   S W I T C H < / K e y > < / a : K e y > < a : V a l u e   i : t y p e = " M e a s u r e G r i d N o d e V i e w S t a t e " > < C o l u m n > 7 < / C o l u m n > < L a y e d O u t > t r u e < / L a y e d O u t > < / a : V a l u e > < / a : K e y V a l u e O f D i a g r a m O b j e c t K e y a n y T y p e z b w N T n L X > < / V i e w S t a t e s > < / D i a g r a m M a n a g e r . S e r i a l i z a b l e D i a g r a m > < D i a g r a m M a n a g e r . S e r i a l i z a b l e D i a g r a m > < A d a p t e r   i : t y p e = " M e a s u r e D i a g r a m S a n d b o x A d a p t e r " > < T a b l e N a m e > t b l B e s t e l l u n g e n 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 t b l B e s t e l l u n g e n 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 C o l u m n s \ D a t u m < / K e y > < / D i a g r a m O b j e c t K e y > < D i a g r a m O b j e c t K e y > < K e y > C o l u m n s \ B e s t e l l I D < / K e y > < / D i a g r a m O b j e c t K e y > < D i a g r a m O b j e c t K e y > < K e y > C o l u m n s \ V e r k � u f e r < / K e y > < / D i a g r a m O b j e c t K e y > < D i a g r a m O b j e c t K e y > < K e y > C o l u m n s \ J a h r < / K e y > < / D i a g r a m O b j e c t K e y > < D i a g r a m O b j e c t K e y > < K e y > C o l u m n s \ M o n a t < / K e y > < / D i a g r a m O b j e c t K e y > < D i a g r a m O b j e c t K e y > < K e y > C o l u m n s \ M o n a t s n a m e < / K e y > < / D i a g r a m O b j e c t K e y > < D i a g r a m O b j e c t K e y > < K e y > C o l u m n s \ Q u a r t a l < / K e y > < / D i a g r a m O b j e c t K e y > < D i a g r a m O b j e c t K e y > < K e y > C o l u m n s \ Q u a r t a l   T e x t < / 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 - 1 < / F o c u s C o l u m n > < F o c u s R o w > - 1 < / F o c u s R o w > < S e l e c t i o n E n d C o l u m n > - 1 < / S e l e c t i o n E n d C o l u m n > < S e l e c t i o n E n d R o w > - 1 < / S e l e c t i o n E n d R o w > < S e l e c t i o n S t a r t C o l u m n > - 1 < / S e l e c t i o n S t a r t C o l u m n > < S e l e c t i o n S t a r t R o w > - 1 < / 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 C o l u m n s \ D a t u m < / K e y > < / a : K e y > < a : V a l u e   i : t y p e = " M e a s u r e G r i d N o d e V i e w S t a t e " > < L a y e d O u t > t r u e < / L a y e d O u t > < / a : V a l u e > < / a : K e y V a l u e O f D i a g r a m O b j e c t K e y a n y T y p e z b w N T n L X > < a : K e y V a l u e O f D i a g r a m O b j e c t K e y a n y T y p e z b w N T n L X > < a : K e y > < K e y > C o l u m n s \ B e s t e l l I D < / K e y > < / a : K e y > < a : V a l u e   i : t y p e = " M e a s u r e G r i d N o d e V i e w S t a t e " > < L a y e d O u t > t r u e < / L a y e d O u t > < / a : V a l u e > < / a : K e y V a l u e O f D i a g r a m O b j e c t K e y a n y T y p e z b w N T n L X > < a : K e y V a l u e O f D i a g r a m O b j e c t K e y a n y T y p e z b w N T n L X > < a : K e y > < K e y > C o l u m n s \ V e r k � u f e r < / K e y > < / a : K e y > < a : V a l u e   i : t y p e = " M e a s u r e G r i d N o d e V i e w S t a t e " > < C o l u m n > 1 < / C o l u m n > < L a y e d O u t > t r u e < / L a y e d O u t > < / a : V a l u e > < / a : K e y V a l u e O f D i a g r a m O b j e c t K e y a n y T y p e z b w N T n L X > < a : K e y V a l u e O f D i a g r a m O b j e c t K e y a n y T y p e z b w N T n L X > < a : K e y > < K e y > C o l u m n s \ J a h r < / K e y > < / a : K e y > < a : V a l u e   i : t y p e = " M e a s u r e G r i d N o d e V i e w S t a t e " > < C o l u m n > 2 < / C o l u m n > < L a y e d O u t > t r u e < / L a y e d O u t > < / a : V a l u e > < / a : K e y V a l u e O f D i a g r a m O b j e c t K e y a n y T y p e z b w N T n L X > < a : K e y V a l u e O f D i a g r a m O b j e c t K e y a n y T y p e z b w N T n L X > < a : K e y > < K e y > C o l u m n s \ M o n a t < / K e y > < / a : K e y > < a : V a l u e   i : t y p e = " M e a s u r e G r i d N o d e V i e w S t a t e " > < C o l u m n > 4 < / C o l u m n > < L a y e d O u t > t r u e < / L a y e d O u t > < / a : V a l u e > < / a : K e y V a l u e O f D i a g r a m O b j e c t K e y a n y T y p e z b w N T n L X > < a : K e y V a l u e O f D i a g r a m O b j e c t K e y a n y T y p e z b w N T n L X > < a : K e y > < K e y > C o l u m n s \ M o n a t s n a m e < / K e y > < / a : K e y > < a : V a l u e   i : t y p e = " M e a s u r e G r i d N o d e V i e w S t a t e " > < C o l u m n > 3 < / C o l u m n > < L a y e d O u t > t r u e < / L a y e d O u t > < / a : V a l u e > < / a : K e y V a l u e O f D i a g r a m O b j e c t K e y a n y T y p e z b w N T n L X > < a : K e y V a l u e O f D i a g r a m O b j e c t K e y a n y T y p e z b w N T n L X > < a : K e y > < K e y > C o l u m n s \ Q u a r t a l < / K e y > < / a : K e y > < a : V a l u e   i : t y p e = " M e a s u r e G r i d N o d e V i e w S t a t e " > < C o l u m n > 4 < / C o l u m n > < L a y e d O u t > t r u e < / L a y e d O u t > < / a : V a l u e > < / a : K e y V a l u e O f D i a g r a m O b j e c t K e y a n y T y p e z b w N T n L X > < a : K e y V a l u e O f D i a g r a m O b j e c t K e y a n y T y p e z b w N T n L X > < a : K e y > < K e y > C o l u m n s \ Q u a r t a l   T e x t < / K e y > < / a : K e y > < a : V a l u e   i : t y p e = " M e a s u r e G r i d N o d e V i e w S t a t e " > < C o l u m n > 5 < / C o l u m n > < L a y e d O u t > t r u e < / L a y e d O u t > < / a : V a l u e > < / a : K e y V a l u e O f D i a g r a m O b j e c t K e y a n y T y p e z b w N T n L X > < / V i e w S t a t e s > < / D i a g r a m M a n a g e r . S e r i a l i z a b l e D i a g r a m > < D i a g r a m M a n a g e r . S e r i a l i z a b l e D i a g r a m > < A d a p t e r   i : t y p e = " M e a s u r e D i a g r a m S a n d b o x A d a p t e r " > < T a b l e N a m e > t b l P o s t e n < / 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 t b l P o s t e n < / 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 M e a s u r e s \ S u m m e   v o n   U m s a t z   N e t t o < / K e y > < / D i a g r a m O b j e c t K e y > < D i a g r a m O b j e c t K e y > < K e y > M e a s u r e s \ S u m m e   v o n   U m s a t z   N e t t o \ T a g I n f o \ F o r m e l < / K e y > < / D i a g r a m O b j e c t K e y > < D i a g r a m O b j e c t K e y > < K e y > M e a s u r e s \ S u m m e   v o n   U m s a t z   N e t t o \ T a g I n f o \ W e r t < / K e y > < / D i a g r a m O b j e c t K e y > < D i a g r a m O b j e c t K e y > < K e y > M e a s u r e s \ S u m m e   v o n   P r o v i s i o n   B e t r a g < / K e y > < / D i a g r a m O b j e c t K e y > < D i a g r a m O b j e c t K e y > < K e y > M e a s u r e s \ S u m m e   v o n   P r o v i s i o n   B e t r a g \ T a g I n f o \ F o r m e l < / K e y > < / D i a g r a m O b j e c t K e y > < D i a g r a m O b j e c t K e y > < K e y > M e a s u r e s \ S u m m e   v o n   P r o v i s i o n   B e t r a g \ T a g I n f o \ W e r t < / K e y > < / D i a g r a m O b j e c t K e y > < D i a g r a m O b j e c t K e y > < K e y > M e a s u r e s \ S u m m e   v o n   B e s t e l l m e n g e < / K e y > < / D i a g r a m O b j e c t K e y > < D i a g r a m O b j e c t K e y > < K e y > M e a s u r e s \ S u m m e   v o n   B e s t e l l m e n g e \ T a g I n f o \ F o r m e l < / K e y > < / D i a g r a m O b j e c t K e y > < D i a g r a m O b j e c t K e y > < K e y > M e a s u r e s \ S u m m e   v o n   B e s t e l l m e n g e \ T a g I n f o \ W e r t < / K e y > < / D i a g r a m O b j e c t K e y > < D i a g r a m O b j e c t K e y > < K e y > M e a s u r e s \ U m s a t z s u m m e < / K e y > < / D i a g r a m O b j e c t K e y > < D i a g r a m O b j e c t K e y > < K e y > M e a s u r e s \ U m s a t z s u m m e \ T a g I n f o \ F o r m e l < / K e y > < / D i a g r a m O b j e c t K e y > < D i a g r a m O b j e c t K e y > < K e y > M e a s u r e s \ U m s a t z s u m m e \ T a g I n f o \ W e r t < / K e y > < / D i a g r a m O b j e c t K e y > < D i a g r a m O b j e c t K e y > < K e y > M e a s u r e s \ U m s a t z s u m m e 2 < / K e y > < / D i a g r a m O b j e c t K e y > < D i a g r a m O b j e c t K e y > < K e y > M e a s u r e s \ U m s a t z s u m m e 2 \ T a g I n f o \ F o r m e l < / K e y > < / D i a g r a m O b j e c t K e y > < D i a g r a m O b j e c t K e y > < K e y > M e a s u r e s \ U m s a t z s u m m e 2 \ T a g I n f o \ W e r t < / K e y > < / D i a g r a m O b j e c t K e y > < D i a g r a m O b j e c t K e y > < K e y > M e a s u r e s \ S u m m e   B e s t e l l m e n g e < / K e y > < / D i a g r a m O b j e c t K e y > < D i a g r a m O b j e c t K e y > < K e y > M e a s u r e s \ S u m m e   B e s t e l l m e n g e \ T a g I n f o \ F o r m e l < / K e y > < / D i a g r a m O b j e c t K e y > < D i a g r a m O b j e c t K e y > < K e y > M e a s u r e s \ S u m m e   B e s t e l l m e n g e \ T a g I n f o \ W e r t < / K e y > < / D i a g r a m O b j e c t K e y > < D i a g r a m O b j e c t K e y > < K e y > M e a s u r e s \ Q u a r t a l 1 < / K e y > < / D i a g r a m O b j e c t K e y > < D i a g r a m O b j e c t K e y > < K e y > M e a s u r e s \ Q u a r t a l 1 \ T a g I n f o \ F o r m e l < / K e y > < / D i a g r a m O b j e c t K e y > < D i a g r a m O b j e c t K e y > < K e y > M e a s u r e s \ Q u a r t a l 1 \ T a g I n f o \ W e r t < / K e y > < / D i a g r a m O b j e c t K e y > < D i a g r a m O b j e c t K e y > < K e y > M e a s u r e s \ P r o z D i f f e r e n z < / K e y > < / D i a g r a m O b j e c t K e y > < D i a g r a m O b j e c t K e y > < K e y > M e a s u r e s \ P r o z D i f f e r e n z \ T a g I n f o \ F o r m e l < / K e y > < / D i a g r a m O b j e c t K e y > < D i a g r a m O b j e c t K e y > < K e y > M e a s u r e s \ P r o z D i f f e r e n z \ T a g I n f o \ W e r t < / K e y > < / D i a g r a m O b j e c t K e y > < D i a g r a m O b j e c t K e y > < K e y > M e a s u r e s \ B e s t e l l m e n g e   R o t < / K e y > < / D i a g r a m O b j e c t K e y > < D i a g r a m O b j e c t K e y > < K e y > M e a s u r e s \ B e s t e l l m e n g e   R o t \ T a g I n f o \ F o r m e l < / K e y > < / D i a g r a m O b j e c t K e y > < D i a g r a m O b j e c t K e y > < K e y > M e a s u r e s \ B e s t e l l m e n g e   R o t \ T a g I n f o \ W e r t < / K e y > < / D i a g r a m O b j e c t K e y > < D i a g r a m O b j e c t K e y > < K e y > M e a s u r e s \ R o t   P r o z e n t u a l < / K e y > < / D i a g r a m O b j e c t K e y > < D i a g r a m O b j e c t K e y > < K e y > M e a s u r e s \ R o t   P r o z e n t u a l \ T a g I n f o \ F o r m e l < / K e y > < / D i a g r a m O b j e c t K e y > < D i a g r a m O b j e c t K e y > < K e y > M e a s u r e s \ R o t   P r o z e n t u a l \ T a g I n f o \ W e r t < / K e y > < / D i a g r a m O b j e c t K e y > < D i a g r a m O b j e c t K e y > < K e y > M e a s u r e s \ B e s t e l l t e   F a r b e n < / K e y > < / D i a g r a m O b j e c t K e y > < D i a g r a m O b j e c t K e y > < K e y > M e a s u r e s \ B e s t e l l t e   F a r b e n \ T a g I n f o \ F o r m e l < / K e y > < / D i a g r a m O b j e c t K e y > < D i a g r a m O b j e c t K e y > < K e y > M e a s u r e s \ B e s t e l l t e   F a r b e n \ T a g I n f o \ W e r t < / K e y > < / D i a g r a m O b j e c t K e y > < D i a g r a m O b j e c t K e y > < K e y > M e a s u r e s \ P r o z D i f f e r e n z   2 < / K e y > < / D i a g r a m O b j e c t K e y > < D i a g r a m O b j e c t K e y > < K e y > M e a s u r e s \ P r o z D i f f e r e n z   2 \ T a g I n f o \ F o r m e l < / K e y > < / D i a g r a m O b j e c t K e y > < D i a g r a m O b j e c t K e y > < K e y > M e a s u r e s \ P r o z D i f f e r e n z   2 \ T a g I n f o \ W e r t < / K e y > < / D i a g r a m O b j e c t K e y > < D i a g r a m O b j e c t K e y > < K e y > M e a s u r e s \ Q u a r t a l 2 < / K e y > < / D i a g r a m O b j e c t K e y > < D i a g r a m O b j e c t K e y > < K e y > M e a s u r e s \ Q u a r t a l 2 \ T a g I n f o \ F o r m e l < / K e y > < / D i a g r a m O b j e c t K e y > < D i a g r a m O b j e c t K e y > < K e y > M e a s u r e s \ Q u a r t a l 2 \ T a g I n f o \ W e r t < / K e y > < / D i a g r a m O b j e c t K e y > < D i a g r a m O b j e c t K e y > < K e y > C o l u m n s \ B e s t e l l I D < / K e y > < / D i a g r a m O b j e c t K e y > < D i a g r a m O b j e c t K e y > < K e y > C o l u m n s \ M o d e l l I D < / K e y > < / D i a g r a m O b j e c t K e y > < D i a g r a m O b j e c t K e y > < K e y > C o l u m n s \ F a r b e < / K e y > < / D i a g r a m O b j e c t K e y > < D i a g r a m O b j e c t K e y > < K e y > C o l u m n s \ G r � � e < / K e y > < / D i a g r a m O b j e c t K e y > < D i a g r a m O b j e c t K e y > < K e y > C o l u m n s \ B e s t e l l m e n g e < / K e y > < / D i a g r a m O b j e c t K e y > < D i a g r a m O b j e c t K e y > < K e y > C o l u m n s \ U m s a t z   N e t t o < / K e y > < / D i a g r a m O b j e c t K e y > < D i a g r a m O b j e c t K e y > < K e y > C o l u m n s \ P r o v i s i o n   B e t r a g < / K e y > < / D i a g r a m O b j e c t K e y > < D i a g r a m O b j e c t K e y > < K e y > C o l u m n s \ S o n d e r b o n u s < / K e y > < / D i a g r a m O b j e c t K e y > < D i a g r a m O b j e c t K e y > < K e y > C o l u m n s \ S o n d e r b o n u s   B e t r a g < / K e y > < / D i a g r a m O b j e c t K e y > < D i a g r a m O b j e c t K e y > < K e y > C o l u m n s \ S o n d e r b o n u s   2 < / K e y > < / D i a g r a m O b j e c t K e y > < D i a g r a m O b j e c t K e y > < K e y > L i n k s \ & l t ; C o l u m n s \ S u m m e   v o n   U m s a t z   N e t t o & g t ; - & l t ; M e a s u r e s \ U m s a t z   N e t t o & g t ; < / K e y > < / D i a g r a m O b j e c t K e y > < D i a g r a m O b j e c t K e y > < K e y > L i n k s \ & l t ; C o l u m n s \ S u m m e   v o n   U m s a t z   N e t t o & g t ; - & l t ; M e a s u r e s \ U m s a t z   N e t t o & g t ; \ C O L U M N < / K e y > < / D i a g r a m O b j e c t K e y > < D i a g r a m O b j e c t K e y > < K e y > L i n k s \ & l t ; C o l u m n s \ S u m m e   v o n   U m s a t z   N e t t o & g t ; - & l t ; M e a s u r e s \ U m s a t z   N e t t o & g t ; \ M E A S U R E < / K e y > < / D i a g r a m O b j e c t K e y > < D i a g r a m O b j e c t K e y > < K e y > L i n k s \ & l t ; C o l u m n s \ S u m m e   v o n   P r o v i s i o n   B e t r a g & g t ; - & l t ; M e a s u r e s \ P r o v i s i o n   B e t r a g & g t ; < / K e y > < / D i a g r a m O b j e c t K e y > < D i a g r a m O b j e c t K e y > < K e y > L i n k s \ & l t ; C o l u m n s \ S u m m e   v o n   P r o v i s i o n   B e t r a g & g t ; - & l t ; M e a s u r e s \ P r o v i s i o n   B e t r a g & g t ; \ C O L U M N < / K e y > < / D i a g r a m O b j e c t K e y > < D i a g r a m O b j e c t K e y > < K e y > L i n k s \ & l t ; C o l u m n s \ S u m m e   v o n   P r o v i s i o n   B e t r a g & g t ; - & l t ; M e a s u r e s \ P r o v i s i o n   B e t r a g & g t ; \ M E A S U R E < / K e y > < / D i a g r a m O b j e c t K e y > < D i a g r a m O b j e c t K e y > < K e y > L i n k s \ & l t ; C o l u m n s \ S u m m e   v o n   B e s t e l l m e n g e & g t ; - & l t ; M e a s u r e s \ B e s t e l l m e n g e & g t ; < / K e y > < / D i a g r a m O b j e c t K e y > < D i a g r a m O b j e c t K e y > < K e y > L i n k s \ & l t ; C o l u m n s \ S u m m e   v o n   B e s t e l l m e n g e & g t ; - & l t ; M e a s u r e s \ B e s t e l l m e n g e & g t ; \ C O L U M N < / K e y > < / D i a g r a m O b j e c t K e y > < D i a g r a m O b j e c t K e y > < K e y > L i n k s \ & l t ; C o l u m n s \ S u m m e   v o n   B e s t e l l m e n g e & g t ; - & l t ; M e a s u r e s \ B e s t e l l m e n g e & g t ; \ M E A S U R E 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F o c u s C o l u m n > 2 < / F o c u s C o l u m n > < F o c u s R o w > 7 < / F o c u s R o w > < S e l e c t i o n E n d C o l u m n > 2 < / S e l e c t i o n E n d C o l u m n > < S e l e c t i o n E n d R o w > 7 < / S e l e c t i o n E n d R o w > < S e l e c t i o n S t a r t C o l u m n > 2 < / S e l e c t i o n S t a r t C o l u m n > < S e l e c t i o n S t a r t R o w > 7 < / S e l e c t i o n S t a r t R o w > < 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 M e a s u r e s \ S u m m e   v o n   U m s a t z   N e t t o < / K e y > < / a : K e y > < a : V a l u e   i : t y p e = " M e a s u r e G r i d N o d e V i e w S t a t e " > < C o l u m n > 5 < / C o l u m n > < L a y e d O u t > t r u e < / L a y e d O u t > < W a s U I I n v i s i b l e > t r u e < / W a s U I I n v i s i b l e > < / a : V a l u e > < / a : K e y V a l u e O f D i a g r a m O b j e c t K e y a n y T y p e z b w N T n L X > < a : K e y V a l u e O f D i a g r a m O b j e c t K e y a n y T y p e z b w N T n L X > < a : K e y > < K e y > M e a s u r e s \ S u m m e   v o n   U m s a t z   N e t t o \ T a g I n f o \ F o r m e l < / K e y > < / a : K e y > < a : V a l u e   i : t y p e = " M e a s u r e G r i d V i e w S t a t e I D i a g r a m T a g A d d i t i o n a l I n f o " / > < / a : K e y V a l u e O f D i a g r a m O b j e c t K e y a n y T y p e z b w N T n L X > < a : K e y V a l u e O f D i a g r a m O b j e c t K e y a n y T y p e z b w N T n L X > < a : K e y > < K e y > M e a s u r e s \ S u m m e   v o n   U m s a t z   N e t t o \ T a g I n f o \ W e r t < / K e y > < / a : K e y > < a : V a l u e   i : t y p e = " M e a s u r e G r i d V i e w S t a t e I D i a g r a m T a g A d d i t i o n a l I n f o " / > < / a : K e y V a l u e O f D i a g r a m O b j e c t K e y a n y T y p e z b w N T n L X > < a : K e y V a l u e O f D i a g r a m O b j e c t K e y a n y T y p e z b w N T n L X > < a : K e y > < K e y > M e a s u r e s \ S u m m e   v o n   P r o v i s i o n   B e t r a g < / K e y > < / a : K e y > < a : V a l u e   i : t y p e = " M e a s u r e G r i d N o d e V i e w S t a t e " > < C o l u m n > 6 < / C o l u m n > < L a y e d O u t > t r u e < / L a y e d O u t > < W a s U I I n v i s i b l e > t r u e < / W a s U I I n v i s i b l e > < / a : V a l u e > < / a : K e y V a l u e O f D i a g r a m O b j e c t K e y a n y T y p e z b w N T n L X > < a : K e y V a l u e O f D i a g r a m O b j e c t K e y a n y T y p e z b w N T n L X > < a : K e y > < K e y > M e a s u r e s \ S u m m e   v o n   P r o v i s i o n   B e t r a g \ T a g I n f o \ F o r m e l < / K e y > < / a : K e y > < a : V a l u e   i : t y p e = " M e a s u r e G r i d V i e w S t a t e I D i a g r a m T a g A d d i t i o n a l I n f o " / > < / a : K e y V a l u e O f D i a g r a m O b j e c t K e y a n y T y p e z b w N T n L X > < a : K e y V a l u e O f D i a g r a m O b j e c t K e y a n y T y p e z b w N T n L X > < a : K e y > < K e y > M e a s u r e s \ S u m m e   v o n   P r o v i s i o n   B e t r a g \ T a g I n f o \ W e r t < / K e y > < / a : K e y > < a : V a l u e   i : t y p e = " M e a s u r e G r i d V i e w S t a t e I D i a g r a m T a g A d d i t i o n a l I n f o " / > < / a : K e y V a l u e O f D i a g r a m O b j e c t K e y a n y T y p e z b w N T n L X > < a : K e y V a l u e O f D i a g r a m O b j e c t K e y a n y T y p e z b w N T n L X > < a : K e y > < K e y > M e a s u r e s \ S u m m e   v o n   B e s t e l l m e n g e < / K e y > < / a : K e y > < a : V a l u e   i : t y p e = " M e a s u r e G r i d N o d e V i e w S t a t e " > < C o l u m n > 4 < / C o l u m n > < L a y e d O u t > t r u e < / L a y e d O u t > < W a s U I I n v i s i b l e > t r u e < / W a s U I I n v i s i b l e > < / a : V a l u e > < / a : K e y V a l u e O f D i a g r a m O b j e c t K e y a n y T y p e z b w N T n L X > < a : K e y V a l u e O f D i a g r a m O b j e c t K e y a n y T y p e z b w N T n L X > < a : K e y > < K e y > M e a s u r e s \ S u m m e   v o n   B e s t e l l m e n g e \ T a g I n f o \ F o r m e l < / K e y > < / a : K e y > < a : V a l u e   i : t y p e = " M e a s u r e G r i d V i e w S t a t e I D i a g r a m T a g A d d i t i o n a l I n f o " / > < / a : K e y V a l u e O f D i a g r a m O b j e c t K e y a n y T y p e z b w N T n L X > < a : K e y V a l u e O f D i a g r a m O b j e c t K e y a n y T y p e z b w N T n L X > < a : K e y > < K e y > M e a s u r e s \ S u m m e   v o n   B e s t e l l m e n g e \ T a g I n f o \ W e r t < / K e y > < / a : K e y > < a : V a l u e   i : t y p e = " M e a s u r e G r i d V i e w S t a t e I D i a g r a m T a g A d d i t i o n a l I n f o " / > < / a : K e y V a l u e O f D i a g r a m O b j e c t K e y a n y T y p e z b w N T n L X > < a : K e y V a l u e O f D i a g r a m O b j e c t K e y a n y T y p e z b w N T n L X > < a : K e y > < K e y > M e a s u r e s \ U m s a t z s u m m e < / K e y > < / a : K e y > < a : V a l u e   i : t y p e = " M e a s u r e G r i d N o d e V i e w S t a t e " > < L a y e d O u t > t r u e < / L a y e d O u t > < / a : V a l u e > < / a : K e y V a l u e O f D i a g r a m O b j e c t K e y a n y T y p e z b w N T n L X > < a : K e y V a l u e O f D i a g r a m O b j e c t K e y a n y T y p e z b w N T n L X > < a : K e y > < K e y > M e a s u r e s \ U m s a t z s u m m e \ T a g I n f o \ F o r m e l < / K e y > < / a : K e y > < a : V a l u e   i : t y p e = " M e a s u r e G r i d V i e w S t a t e I D i a g r a m T a g A d d i t i o n a l I n f o " / > < / a : K e y V a l u e O f D i a g r a m O b j e c t K e y a n y T y p e z b w N T n L X > < a : K e y V a l u e O f D i a g r a m O b j e c t K e y a n y T y p e z b w N T n L X > < a : K e y > < K e y > M e a s u r e s \ U m s a t z s u m m e \ T a g I n f o \ W e r t < / K e y > < / a : K e y > < a : V a l u e   i : t y p e = " M e a s u r e G r i d V i e w S t a t e I D i a g r a m T a g A d d i t i o n a l I n f o " / > < / a : K e y V a l u e O f D i a g r a m O b j e c t K e y a n y T y p e z b w N T n L X > < a : K e y V a l u e O f D i a g r a m O b j e c t K e y a n y T y p e z b w N T n L X > < a : K e y > < K e y > M e a s u r e s \ U m s a t z s u m m e 2 < / K e y > < / a : K e y > < a : V a l u e   i : t y p e = " M e a s u r e G r i d N o d e V i e w S t a t e " > < L a y e d O u t > t r u e < / L a y e d O u t > < R o w > 1 < / R o w > < / a : V a l u e > < / a : K e y V a l u e O f D i a g r a m O b j e c t K e y a n y T y p e z b w N T n L X > < a : K e y V a l u e O f D i a g r a m O b j e c t K e y a n y T y p e z b w N T n L X > < a : K e y > < K e y > M e a s u r e s \ U m s a t z s u m m e 2 \ T a g I n f o \ F o r m e l < / K e y > < / a : K e y > < a : V a l u e   i : t y p e = " M e a s u r e G r i d V i e w S t a t e I D i a g r a m T a g A d d i t i o n a l I n f o " / > < / a : K e y V a l u e O f D i a g r a m O b j e c t K e y a n y T y p e z b w N T n L X > < a : K e y V a l u e O f D i a g r a m O b j e c t K e y a n y T y p e z b w N T n L X > < a : K e y > < K e y > M e a s u r e s \ U m s a t z s u m m e 2 \ T a g I n f o \ W e r t < / K e y > < / a : K e y > < a : V a l u e   i : t y p e = " M e a s u r e G r i d V i e w S t a t e I D i a g r a m T a g A d d i t i o n a l I n f o " / > < / a : K e y V a l u e O f D i a g r a m O b j e c t K e y a n y T y p e z b w N T n L X > < a : K e y V a l u e O f D i a g r a m O b j e c t K e y a n y T y p e z b w N T n L X > < a : K e y > < K e y > M e a s u r e s \ S u m m e   B e s t e l l m e n g e < / K e y > < / a : K e y > < a : V a l u e   i : t y p e = " M e a s u r e G r i d N o d e V i e w S t a t e " > < L a y e d O u t > t r u e < / L a y e d O u t > < R o w > 2 < / R o w > < / a : V a l u e > < / a : K e y V a l u e O f D i a g r a m O b j e c t K e y a n y T y p e z b w N T n L X > < a : K e y V a l u e O f D i a g r a m O b j e c t K e y a n y T y p e z b w N T n L X > < a : K e y > < K e y > M e a s u r e s \ S u m m e   B e s t e l l m e n g e \ T a g I n f o \ F o r m e l < / K e y > < / a : K e y > < a : V a l u e   i : t y p e = " M e a s u r e G r i d V i e w S t a t e I D i a g r a m T a g A d d i t i o n a l I n f o " / > < / a : K e y V a l u e O f D i a g r a m O b j e c t K e y a n y T y p e z b w N T n L X > < a : K e y V a l u e O f D i a g r a m O b j e c t K e y a n y T y p e z b w N T n L X > < a : K e y > < K e y > M e a s u r e s \ S u m m e   B e s t e l l m e n g e \ T a g I n f o \ W e r t < / K e y > < / a : K e y > < a : V a l u e   i : t y p e = " M e a s u r e G r i d V i e w S t a t e I D i a g r a m T a g A d d i t i o n a l I n f o " / > < / a : K e y V a l u e O f D i a g r a m O b j e c t K e y a n y T y p e z b w N T n L X > < a : K e y V a l u e O f D i a g r a m O b j e c t K e y a n y T y p e z b w N T n L X > < a : K e y > < K e y > M e a s u r e s \ Q u a r t a l 1 < / K e y > < / a : K e y > < a : V a l u e   i : t y p e = " M e a s u r e G r i d N o d e V i e w S t a t e " > < L a y e d O u t > t r u e < / L a y e d O u t > < R o w > 3 < / R o w > < / a : V a l u e > < / a : K e y V a l u e O f D i a g r a m O b j e c t K e y a n y T y p e z b w N T n L X > < a : K e y V a l u e O f D i a g r a m O b j e c t K e y a n y T y p e z b w N T n L X > < a : K e y > < K e y > M e a s u r e s \ Q u a r t a l 1 \ T a g I n f o \ F o r m e l < / K e y > < / a : K e y > < a : V a l u e   i : t y p e = " M e a s u r e G r i d V i e w S t a t e I D i a g r a m T a g A d d i t i o n a l I n f o " / > < / a : K e y V a l u e O f D i a g r a m O b j e c t K e y a n y T y p e z b w N T n L X > < a : K e y V a l u e O f D i a g r a m O b j e c t K e y a n y T y p e z b w N T n L X > < a : K e y > < K e y > M e a s u r e s \ Q u a r t a l 1 \ T a g I n f o \ W e r t < / K e y > < / a : K e y > < a : V a l u e   i : t y p e = " M e a s u r e G r i d V i e w S t a t e I D i a g r a m T a g A d d i t i o n a l I n f o " / > < / a : K e y V a l u e O f D i a g r a m O b j e c t K e y a n y T y p e z b w N T n L X > < a : K e y V a l u e O f D i a g r a m O b j e c t K e y a n y T y p e z b w N T n L X > < a : K e y > < K e y > M e a s u r e s \ P r o z D i f f e r e n z < / K e y > < / a : K e y > < a : V a l u e   i : t y p e = " M e a s u r e G r i d N o d e V i e w S t a t e " > < L a y e d O u t > t r u e < / L a y e d O u t > < R o w > 5 < / R o w > < / a : V a l u e > < / a : K e y V a l u e O f D i a g r a m O b j e c t K e y a n y T y p e z b w N T n L X > < a : K e y V a l u e O f D i a g r a m O b j e c t K e y a n y T y p e z b w N T n L X > < a : K e y > < K e y > M e a s u r e s \ P r o z D i f f e r e n z \ T a g I n f o \ F o r m e l < / K e y > < / a : K e y > < a : V a l u e   i : t y p e = " M e a s u r e G r i d V i e w S t a t e I D i a g r a m T a g A d d i t i o n a l I n f o " / > < / a : K e y V a l u e O f D i a g r a m O b j e c t K e y a n y T y p e z b w N T n L X > < a : K e y V a l u e O f D i a g r a m O b j e c t K e y a n y T y p e z b w N T n L X > < a : K e y > < K e y > M e a s u r e s \ P r o z D i f f e r e n z \ T a g I n f o \ W e r t < / K e y > < / a : K e y > < a : V a l u e   i : t y p e = " M e a s u r e G r i d V i e w S t a t e I D i a g r a m T a g A d d i t i o n a l I n f o " / > < / a : K e y V a l u e O f D i a g r a m O b j e c t K e y a n y T y p e z b w N T n L X > < a : K e y V a l u e O f D i a g r a m O b j e c t K e y a n y T y p e z b w N T n L X > < a : K e y > < K e y > M e a s u r e s \ B e s t e l l m e n g e   R o t < / K e y > < / a : K e y > < a : V a l u e   i : t y p e = " M e a s u r e G r i d N o d e V i e w S t a t e " > < L a y e d O u t > t r u e < / L a y e d O u t > < R o w > 7 < / R o w > < / a : V a l u e > < / a : K e y V a l u e O f D i a g r a m O b j e c t K e y a n y T y p e z b w N T n L X > < a : K e y V a l u e O f D i a g r a m O b j e c t K e y a n y T y p e z b w N T n L X > < a : K e y > < K e y > M e a s u r e s \ B e s t e l l m e n g e   R o t \ T a g I n f o \ F o r m e l < / K e y > < / a : K e y > < a : V a l u e   i : t y p e = " M e a s u r e G r i d V i e w S t a t e I D i a g r a m T a g A d d i t i o n a l I n f o " / > < / a : K e y V a l u e O f D i a g r a m O b j e c t K e y a n y T y p e z b w N T n L X > < a : K e y V a l u e O f D i a g r a m O b j e c t K e y a n y T y p e z b w N T n L X > < a : K e y > < K e y > M e a s u r e s \ B e s t e l l m e n g e   R o t \ T a g I n f o \ W e r t < / K e y > < / a : K e y > < a : V a l u e   i : t y p e = " M e a s u r e G r i d V i e w S t a t e I D i a g r a m T a g A d d i t i o n a l I n f o " / > < / a : K e y V a l u e O f D i a g r a m O b j e c t K e y a n y T y p e z b w N T n L X > < a : K e y V a l u e O f D i a g r a m O b j e c t K e y a n y T y p e z b w N T n L X > < a : K e y > < K e y > M e a s u r e s \ R o t   P r o z e n t u a l < / K e y > < / a : K e y > < a : V a l u e   i : t y p e = " M e a s u r e G r i d N o d e V i e w S t a t e " > < L a y e d O u t > t r u e < / L a y e d O u t > < R o w > 8 < / R o w > < / a : V a l u e > < / a : K e y V a l u e O f D i a g r a m O b j e c t K e y a n y T y p e z b w N T n L X > < a : K e y V a l u e O f D i a g r a m O b j e c t K e y a n y T y p e z b w N T n L X > < a : K e y > < K e y > M e a s u r e s \ R o t   P r o z e n t u a l \ T a g I n f o \ F o r m e l < / K e y > < / a : K e y > < a : V a l u e   i : t y p e = " M e a s u r e G r i d V i e w S t a t e I D i a g r a m T a g A d d i t i o n a l I n f o " / > < / a : K e y V a l u e O f D i a g r a m O b j e c t K e y a n y T y p e z b w N T n L X > < a : K e y V a l u e O f D i a g r a m O b j e c t K e y a n y T y p e z b w N T n L X > < a : K e y > < K e y > M e a s u r e s \ R o t   P r o z e n t u a l \ T a g I n f o \ W e r t < / K e y > < / a : K e y > < a : V a l u e   i : t y p e = " M e a s u r e G r i d V i e w S t a t e I D i a g r a m T a g A d d i t i o n a l I n f o " / > < / a : K e y V a l u e O f D i a g r a m O b j e c t K e y a n y T y p e z b w N T n L X > < a : K e y V a l u e O f D i a g r a m O b j e c t K e y a n y T y p e z b w N T n L X > < a : K e y > < K e y > M e a s u r e s \ B e s t e l l t e   F a r b e n < / K e y > < / a : K e y > < a : V a l u e   i : t y p e = " M e a s u r e G r i d N o d e V i e w S t a t e " > < L a y e d O u t > t r u e < / L a y e d O u t > < R o w > 9 < / R o w > < / a : V a l u e > < / a : K e y V a l u e O f D i a g r a m O b j e c t K e y a n y T y p e z b w N T n L X > < a : K e y V a l u e O f D i a g r a m O b j e c t K e y a n y T y p e z b w N T n L X > < a : K e y > < K e y > M e a s u r e s \ B e s t e l l t e   F a r b e n \ T a g I n f o \ F o r m e l < / K e y > < / a : K e y > < a : V a l u e   i : t y p e = " M e a s u r e G r i d V i e w S t a t e I D i a g r a m T a g A d d i t i o n a l I n f o " / > < / a : K e y V a l u e O f D i a g r a m O b j e c t K e y a n y T y p e z b w N T n L X > < a : K e y V a l u e O f D i a g r a m O b j e c t K e y a n y T y p e z b w N T n L X > < a : K e y > < K e y > M e a s u r e s \ B e s t e l l t e   F a r b e n \ T a g I n f o \ W e r t < / K e y > < / a : K e y > < a : V a l u e   i : t y p e = " M e a s u r e G r i d V i e w S t a t e I D i a g r a m T a g A d d i t i o n a l I n f o " / > < / a : K e y V a l u e O f D i a g r a m O b j e c t K e y a n y T y p e z b w N T n L X > < a : K e y V a l u e O f D i a g r a m O b j e c t K e y a n y T y p e z b w N T n L X > < a : K e y > < K e y > M e a s u r e s \ P r o z D i f f e r e n z   2 < / K e y > < / a : K e y > < a : V a l u e   i : t y p e = " M e a s u r e G r i d N o d e V i e w S t a t e " > < L a y e d O u t > t r u e < / L a y e d O u t > < R o w > 6 < / R o w > < / a : V a l u e > < / a : K e y V a l u e O f D i a g r a m O b j e c t K e y a n y T y p e z b w N T n L X > < a : K e y V a l u e O f D i a g r a m O b j e c t K e y a n y T y p e z b w N T n L X > < a : K e y > < K e y > M e a s u r e s \ P r o z D i f f e r e n z   2 \ T a g I n f o \ F o r m e l < / K e y > < / a : K e y > < a : V a l u e   i : t y p e = " M e a s u r e G r i d V i e w S t a t e I D i a g r a m T a g A d d i t i o n a l I n f o " / > < / a : K e y V a l u e O f D i a g r a m O b j e c t K e y a n y T y p e z b w N T n L X > < a : K e y V a l u e O f D i a g r a m O b j e c t K e y a n y T y p e z b w N T n L X > < a : K e y > < K e y > M e a s u r e s \ P r o z D i f f e r e n z   2 \ T a g I n f o \ W e r t < / K e y > < / a : K e y > < a : V a l u e   i : t y p e = " M e a s u r e G r i d V i e w S t a t e I D i a g r a m T a g A d d i t i o n a l I n f o " / > < / a : K e y V a l u e O f D i a g r a m O b j e c t K e y a n y T y p e z b w N T n L X > < a : K e y V a l u e O f D i a g r a m O b j e c t K e y a n y T y p e z b w N T n L X > < a : K e y > < K e y > M e a s u r e s \ Q u a r t a l 2 < / K e y > < / a : K e y > < a : V a l u e   i : t y p e = " M e a s u r e G r i d N o d e V i e w S t a t e " > < L a y e d O u t > t r u e < / L a y e d O u t > < R o w > 4 < / R o w > < / a : V a l u e > < / a : K e y V a l u e O f D i a g r a m O b j e c t K e y a n y T y p e z b w N T n L X > < a : K e y V a l u e O f D i a g r a m O b j e c t K e y a n y T y p e z b w N T n L X > < a : K e y > < K e y > M e a s u r e s \ Q u a r t a l 2 \ T a g I n f o \ F o r m e l < / K e y > < / a : K e y > < a : V a l u e   i : t y p e = " M e a s u r e G r i d V i e w S t a t e I D i a g r a m T a g A d d i t i o n a l I n f o " / > < / a : K e y V a l u e O f D i a g r a m O b j e c t K e y a n y T y p e z b w N T n L X > < a : K e y V a l u e O f D i a g r a m O b j e c t K e y a n y T y p e z b w N T n L X > < a : K e y > < K e y > M e a s u r e s \ Q u a r t a l 2 \ T a g I n f o \ W e r t < / K e y > < / a : K e y > < a : V a l u e   i : t y p e = " M e a s u r e G r i d V i e w S t a t e I D i a g r a m T a g A d d i t i o n a l I n f o " / > < / a : K e y V a l u e O f D i a g r a m O b j e c t K e y a n y T y p e z b w N T n L X > < a : K e y V a l u e O f D i a g r a m O b j e c t K e y a n y T y p e z b w N T n L X > < a : K e y > < K e y > C o l u m n s \ B e s t e l l I D < / K e y > < / a : K e y > < a : V a l u e   i : t y p e = " M e a s u r e G r i d N o d e V i e w S t a t e " > < L a y e d O u t > t r u e < / L a y e d O u t > < / a : V a l u e > < / a : K e y V a l u e O f D i a g r a m O b j e c t K e y a n y T y p e z b w N T n L X > < a : K e y V a l u e O f D i a g r a m O b j e c t K e y a n y T y p e z b w N T n L X > < a : K e y > < K e y > C o l u m n s \ M o d e l l I D < / K e y > < / a : K e y > < a : V a l u e   i : t y p e = " M e a s u r e G r i d N o d e V i e w S t a t e " > < C o l u m n > 1 < / C o l u m n > < L a y e d O u t > t r u e < / L a y e d O u t > < / a : V a l u e > < / a : K e y V a l u e O f D i a g r a m O b j e c t K e y a n y T y p e z b w N T n L X > < a : K e y V a l u e O f D i a g r a m O b j e c t K e y a n y T y p e z b w N T n L X > < a : K e y > < K e y > C o l u m n s \ F a r b e < / K e y > < / a : K e y > < a : V a l u e   i : t y p e = " M e a s u r e G r i d N o d e V i e w S t a t e " > < C o l u m n > 2 < / C o l u m n > < L a y e d O u t > t r u e < / L a y e d O u t > < / a : V a l u e > < / a : K e y V a l u e O f D i a g r a m O b j e c t K e y a n y T y p e z b w N T n L X > < a : K e y V a l u e O f D i a g r a m O b j e c t K e y a n y T y p e z b w N T n L X > < a : K e y > < K e y > C o l u m n s \ G r � � e < / K e y > < / a : K e y > < a : V a l u e   i : t y p e = " M e a s u r e G r i d N o d e V i e w S t a t e " > < C o l u m n > 3 < / C o l u m n > < L a y e d O u t > t r u e < / L a y e d O u t > < / a : V a l u e > < / a : K e y V a l u e O f D i a g r a m O b j e c t K e y a n y T y p e z b w N T n L X > < a : K e y V a l u e O f D i a g r a m O b j e c t K e y a n y T y p e z b w N T n L X > < a : K e y > < K e y > C o l u m n s \ B e s t e l l m e n g e < / K e y > < / a : K e y > < a : V a l u e   i : t y p e = " M e a s u r e G r i d N o d e V i e w S t a t e " > < C o l u m n > 4 < / C o l u m n > < L a y e d O u t > t r u e < / L a y e d O u t > < / a : V a l u e > < / a : K e y V a l u e O f D i a g r a m O b j e c t K e y a n y T y p e z b w N T n L X > < a : K e y V a l u e O f D i a g r a m O b j e c t K e y a n y T y p e z b w N T n L X > < a : K e y > < K e y > C o l u m n s \ U m s a t z   N e t t o < / K e y > < / a : K e y > < a : V a l u e   i : t y p e = " M e a s u r e G r i d N o d e V i e w S t a t e " > < C o l u m n > 5 < / C o l u m n > < L a y e d O u t > t r u e < / L a y e d O u t > < / a : V a l u e > < / a : K e y V a l u e O f D i a g r a m O b j e c t K e y a n y T y p e z b w N T n L X > < a : K e y V a l u e O f D i a g r a m O b j e c t K e y a n y T y p e z b w N T n L X > < a : K e y > < K e y > C o l u m n s \ P r o v i s i o n   B e t r a g < / K e y > < / a : K e y > < a : V a l u e   i : t y p e = " M e a s u r e G r i d N o d e V i e w S t a t e " > < C o l u m n > 6 < / C o l u m n > < L a y e d O u t > t r u e < / L a y e d O u t > < / a : V a l u e > < / a : K e y V a l u e O f D i a g r a m O b j e c t K e y a n y T y p e z b w N T n L X > < a : K e y V a l u e O f D i a g r a m O b j e c t K e y a n y T y p e z b w N T n L X > < a : K e y > < K e y > C o l u m n s \ S o n d e r b o n u s < / K e y > < / a : K e y > < a : V a l u e   i : t y p e = " M e a s u r e G r i d N o d e V i e w S t a t e " > < C o l u m n > 7 < / C o l u m n > < L a y e d O u t > t r u e < / L a y e d O u t > < / a : V a l u e > < / a : K e y V a l u e O f D i a g r a m O b j e c t K e y a n y T y p e z b w N T n L X > < a : K e y V a l u e O f D i a g r a m O b j e c t K e y a n y T y p e z b w N T n L X > < a : K e y > < K e y > C o l u m n s \ S o n d e r b o n u s   B e t r a g < / K e y > < / a : K e y > < a : V a l u e   i : t y p e = " M e a s u r e G r i d N o d e V i e w S t a t e " > < C o l u m n > 8 < / C o l u m n > < L a y e d O u t > t r u e < / L a y e d O u t > < / a : V a l u e > < / a : K e y V a l u e O f D i a g r a m O b j e c t K e y a n y T y p e z b w N T n L X > < a : K e y V a l u e O f D i a g r a m O b j e c t K e y a n y T y p e z b w N T n L X > < a : K e y > < K e y > C o l u m n s \ S o n d e r b o n u s   2 < / K e y > < / a : K e y > < a : V a l u e   i : t y p e = " M e a s u r e G r i d N o d e V i e w S t a t e " > < C o l u m n > 9 < / C o l u m n > < L a y e d O u t > t r u e < / L a y e d O u t > < / a : V a l u e > < / a : K e y V a l u e O f D i a g r a m O b j e c t K e y a n y T y p e z b w N T n L X > < a : K e y V a l u e O f D i a g r a m O b j e c t K e y a n y T y p e z b w N T n L X > < a : K e y > < K e y > L i n k s \ & l t ; C o l u m n s \ S u m m e   v o n   U m s a t z   N e t t o & g t ; - & l t ; M e a s u r e s \ U m s a t z   N e t t o & g t ; < / K e y > < / a : K e y > < a : V a l u e   i : t y p e = " M e a s u r e G r i d V i e w S t a t e I D i a g r a m L i n k " / > < / a : K e y V a l u e O f D i a g r a m O b j e c t K e y a n y T y p e z b w N T n L X > < a : K e y V a l u e O f D i a g r a m O b j e c t K e y a n y T y p e z b w N T n L X > < a : K e y > < K e y > L i n k s \ & l t ; C o l u m n s \ S u m m e   v o n   U m s a t z   N e t t o & g t ; - & l t ; M e a s u r e s \ U m s a t z   N e t t o & g t ; \ C O L U M N < / K e y > < / a : K e y > < a : V a l u e   i : t y p e = " M e a s u r e G r i d V i e w S t a t e I D i a g r a m L i n k E n d p o i n t " / > < / a : K e y V a l u e O f D i a g r a m O b j e c t K e y a n y T y p e z b w N T n L X > < a : K e y V a l u e O f D i a g r a m O b j e c t K e y a n y T y p e z b w N T n L X > < a : K e y > < K e y > L i n k s \ & l t ; C o l u m n s \ S u m m e   v o n   U m s a t z   N e t t o & g t ; - & l t ; M e a s u r e s \ U m s a t z   N e t t o & g t ; \ M E A S U R E < / K e y > < / a : K e y > < a : V a l u e   i : t y p e = " M e a s u r e G r i d V i e w S t a t e I D i a g r a m L i n k E n d p o i n t " / > < / a : K e y V a l u e O f D i a g r a m O b j e c t K e y a n y T y p e z b w N T n L X > < a : K e y V a l u e O f D i a g r a m O b j e c t K e y a n y T y p e z b w N T n L X > < a : K e y > < K e y > L i n k s \ & l t ; C o l u m n s \ S u m m e   v o n   P r o v i s i o n   B e t r a g & g t ; - & l t ; M e a s u r e s \ P r o v i s i o n   B e t r a g & g t ; < / K e y > < / a : K e y > < a : V a l u e   i : t y p e = " M e a s u r e G r i d V i e w S t a t e I D i a g r a m L i n k " / > < / a : K e y V a l u e O f D i a g r a m O b j e c t K e y a n y T y p e z b w N T n L X > < a : K e y V a l u e O f D i a g r a m O b j e c t K e y a n y T y p e z b w N T n L X > < a : K e y > < K e y > L i n k s \ & l t ; C o l u m n s \ S u m m e   v o n   P r o v i s i o n   B e t r a g & g t ; - & l t ; M e a s u r e s \ P r o v i s i o n   B e t r a g & g t ; \ C O L U M N < / K e y > < / a : K e y > < a : V a l u e   i : t y p e = " M e a s u r e G r i d V i e w S t a t e I D i a g r a m L i n k E n d p o i n t " / > < / a : K e y V a l u e O f D i a g r a m O b j e c t K e y a n y T y p e z b w N T n L X > < a : K e y V a l u e O f D i a g r a m O b j e c t K e y a n y T y p e z b w N T n L X > < a : K e y > < K e y > L i n k s \ & l t ; C o l u m n s \ S u m m e   v o n   P r o v i s i o n   B e t r a g & g t ; - & l t ; M e a s u r e s \ P r o v i s i o n   B e t r a g & g t ; \ M E A S U R E < / K e y > < / a : K e y > < a : V a l u e   i : t y p e = " M e a s u r e G r i d V i e w S t a t e I D i a g r a m L i n k E n d p o i n t " / > < / a : K e y V a l u e O f D i a g r a m O b j e c t K e y a n y T y p e z b w N T n L X > < a : K e y V a l u e O f D i a g r a m O b j e c t K e y a n y T y p e z b w N T n L X > < a : K e y > < K e y > L i n k s \ & l t ; C o l u m n s \ S u m m e   v o n   B e s t e l l m e n g e & g t ; - & l t ; M e a s u r e s \ B e s t e l l m e n g e & g t ; < / K e y > < / a : K e y > < a : V a l u e   i : t y p e = " M e a s u r e G r i d V i e w S t a t e I D i a g r a m L i n k " / > < / a : K e y V a l u e O f D i a g r a m O b j e c t K e y a n y T y p e z b w N T n L X > < a : K e y V a l u e O f D i a g r a m O b j e c t K e y a n y T y p e z b w N T n L X > < a : K e y > < K e y > L i n k s \ & l t ; C o l u m n s \ S u m m e   v o n   B e s t e l l m e n g e & g t ; - & l t ; M e a s u r e s \ B e s t e l l m e n g e & g t ; \ C O L U M N < / K e y > < / a : K e y > < a : V a l u e   i : t y p e = " M e a s u r e G r i d V i e w S t a t e I D i a g r a m L i n k E n d p o i n t " / > < / a : K e y V a l u e O f D i a g r a m O b j e c t K e y a n y T y p e z b w N T n L X > < a : K e y V a l u e O f D i a g r a m O b j e c t K e y a n y T y p e z b w N T n L X > < a : K e y > < K e y > L i n k s \ & l t ; C o l u m n s \ S u m m e   v o n   B e s t e l l m e n g e & g t ; - & l t ; M e a s u r e s \ B e s t e l l m e n g e & g t ; \ M E A S U R E < / K e y > < / a : K e y > < a : V a l u e   i : t y p e = " M e a s u r e G r i d V i e w S t a t e I D i a g r a m L i n k E n d p o i n t " / > < / a : K e y V a l u e O f D i a g r a m O b j e c t K e y a n y T y p e z b w N T n L X > < / V i e w S t a t e s > < / D i a g r a m M a n a g e r . S e r i a l i z a b l e D i a g r a m > < / A r r a y O f D i a g r a m M a n a g e r . S e r i a l i z a b l e D i a g r a m > ] ] > < / C u s t o m C o n t e n t > < / G e m i n i > 
</file>

<file path=customXml/item5.xml>��< ? x m l   v e r s i o n = " 1 . 0 "   e n c o d i n g = " U T F - 1 6 " ? > < G e m i n i   x m l n s = " h t t p : / / g e m i n i / p i v o t c u s t o m i z a t i o n / d a 5 6 f 3 6 3 - 4 b 5 2 - 4 0 5 1 - 9 3 0 0 - c 9 1 0 6 a 6 a 0 8 2 9 " > < C u s t o m C o n t e n t > < ! [ C D A T A [ < ? x m l   v e r s i o n = " 1 . 0 "   e n c o d i n g = " u t f - 1 6 " ? > < S e t t i n g s > < C a l c u l a t e d F i e l d s > < i t e m > < M e a s u r e N a m e > U m s a t z s u m m e < / M e a s u r e N a m e > < D i s p l a y N a m e > U m s a t z s u m m e < / D i s p l a y N a m e > < V i s i b l e > F a l s e < / V i s i b l e > < / i t e m > < i t e m > < M e a s u r e N a m e > U m s a t z s u m m e 2 < / M e a s u r e N a m e > < D i s p l a y N a m e > U m s a t z s u m m e 2 < / D i s p l a y N a m e > < V i s i b l e > F a l s e < / V i s i b l e > < / i t e m > < i t e m > < M e a s u r e N a m e > S u m m e   B e s t e l l m e n g e < / M e a s u r e N a m e > < D i s p l a y N a m e > S u m m e   B e s t e l l m e n g e < / D i s p l a y N a m e > < V i s i b l e > F a l s e < / V i s i b l e > < / i t e m > < i t e m > < M e a s u r e N a m e > Q u a r t a l 1 < / M e a s u r e N a m e > < D i s p l a y N a m e > Q u a r t a l 1 < / D i s p l a y N a m e > < V i s i b l e > F a l s e < / V i s i b l e > < / i t e m > < i t e m > < M e a s u r e N a m e > P r o z D i f f e r e n z < / M e a s u r e N a m e > < D i s p l a y N a m e > P r o z D i f f e r e n z < / D i s p l a y N a m e > < V i s i b l e > F a l s e < / V i s i b l e > < / i t e m > < i t e m > < M e a s u r e N a m e > B e s t e l l m e n g e   R o t < / M e a s u r e N a m e > < D i s p l a y N a m e > B e s t e l l m e n g e   R o t < / D i s p l a y N a m e > < V i s i b l e > F a l s e < / V i s i b l e > < / i t e m > < i t e m > < M e a s u r e N a m e > R o t   P r o z e n t u a l < / M e a s u r e N a m e > < D i s p l a y N a m e > R o t   P r o z e n t u a l < / D i s p l a y N a m e > < V i s i b l e > F a l s e < / V i s i b l e > < / i t e m > < i t e m > < M e a s u r e N a m e > B e s t e l l t e   F a r b e n < / M e a s u r e N a m e > < D i s p l a y N a m e > B e s t e l l t e   F a r b e n < / D i s p l a y N a m e > < V i s i b l e > F a l s e < / V i s i b l e > < / i t e m > < i t e m > < M e a s u r e N a m e > Q u a r t a l 2 < / M e a s u r e N a m e > < D i s p l a y N a m e > Q u a r t a l 2 < / D i s p l a y N a m e > < V i s i b l e > F a l s e < / V i s i b l e > < S u b c o l u m n s > < i t e m > < R o l e > V a l u e < / R o l e > < D i s p l a y N a m e > Q u a r t a l 2   W e r t < / D i s p l a y N a m e > < V i s i b l e > F a l s e < / V i s i b l e > < / i t e m > < i t e m > < R o l e > S t a t u s < / R o l e > < D i s p l a y N a m e > Q u a r t a l 2 - S t a t u s < / D i s p l a y N a m e > < V i s i b l e > F a l s e < / V i s i b l e > < / i t e m > < i t e m > < R o l e > G o a l < / R o l e > < D i s p l a y N a m e > Q u a r t a l 2   Z i e l < / D i s p l a y N a m e > < V i s i b l e > F a l s e < / V i s i b l e > < / i t e m > < / S u b c o l u m n s > < / i t e m > < / C a l c u l a t e d F i e l d s > < S A H o s t H a s h > 0 < / S A H o s t H a s h > < G e m i n i F i e l d L i s t V i s i b l e > T r u e < / G e m i n i F i e l d L i s t V i s i b l e > < / S e t t i n g s > ] ] > < / C u s t o m C o n t e n t > < / G e m i n i > 
</file>

<file path=customXml/item6.xml>��< ? x m l   v e r s i o n = " 1 . 0 "   e n c o d i n g = " U T F - 1 6 " ? > < G e m i n i   x m l n s = " h t t p : / / g e m i n i / p i v o t c u s t o m i z a t i o n / C l i e n t W i n d o w X M L " > < C u s t o m C o n t e n t > < ! [ C D A T A [ t b l P o s t e n _ 9 3 1 9 3 a c 3 - a 2 c 0 - 4 1 a 2 - 9 a 4 6 - a 4 8 6 6 b e 0 3 a d f ] ] > < / C u s t o m C o n t e n t > < / G e m i n i > 
</file>

<file path=customXml/item7.xml>��< ? x m l   v e r s i o n = " 1 . 0 "   e n c o d i n g = " U T F - 1 6 " ? > < G e m i n i   x m l n s = " h t t p : / / g e m i n i / p i v o t c u s t o m i z a t i o n / R e l a t i o n s h i p A u t o D e t e c t i o n E n a b l e d " > < C u s t o m C o n t e n t > < ! [ C D A T A [ T r u e ] ] > < / C u s t o m C o n t e n t > < / G e m i n i > 
</file>

<file path=customXml/item8.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 t b l F a r b e n 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 t b l F a r b e n 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 C o l u m n s \ F a r b I D < / K e y > < / a : K e y > < a : V a l u e   i : t y p e = " T a b l e W i d g e t B a s e V i e w S t a t e " / > < / a : K e y V a l u e O f D i a g r a m O b j e c t K e y a n y T y p e z b w N T n L X > < a : K e y V a l u e O f D i a g r a m O b j e c t K e y a n y T y p e z b w N T n L X > < a : K e y > < K e y > C o l u m n s \ B e z e i c h n u n g < / K e y > < / a : K e y > < a : V a l u e   i : t y p e = " T a b l e W i d g e t B a s e V i e w S t a t e " / > < / a : K e y V a l u e O f D i a g r a m O b j e c t K e y a n y T y p e z b w N T n L X > < a : K e y V a l u e O f D i a g r a m O b j e c t K e y a n y T y p e z b w N T n L X > < a : K e y > < K e y > C o l u m n s \ S u m m e   B e s t e l l u n g e n < / K e y > < / a : K e y > < a : V a l u e   i : t y p e = " T a b l e W i d g e t B a s e V i e w S t a t e " / > < / a : K e y V a l u e O f D i a g r a m O b j e c t K e y a n y T y p e z b w N T n L X > < a : K e y V a l u e O f D i a g r a m O b j e c t K e y a n y T y p e z b w N T n L X > < a : K e y > < K e y > C o l u m n s \ A n z a h l   F a r b e n < / 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 t b l B e s t e l l u n g e n 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 t b l B e s t e l l u n g e n 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 C o l u m n s \ D a t u m < / K e y > < / a : K e y > < a : V a l u e   i : t y p e = " T a b l e W i d g e t B a s e V i e w S t a t e " / > < / a : K e y V a l u e O f D i a g r a m O b j e c t K e y a n y T y p e z b w N T n L X > < a : K e y V a l u e O f D i a g r a m O b j e c t K e y a n y T y p e z b w N T n L X > < a : K e y > < K e y > C o l u m n s \ B e s t e l l I D < / K e y > < / a : K e y > < a : V a l u e   i : t y p e = " T a b l e W i d g e t B a s e V i e w S t a t e " / > < / a : K e y V a l u e O f D i a g r a m O b j e c t K e y a n y T y p e z b w N T n L X > < a : K e y V a l u e O f D i a g r a m O b j e c t K e y a n y T y p e z b w N T n L X > < a : K e y > < K e y > C o l u m n s \ V e r k � u f e r < / K e y > < / a : K e y > < a : V a l u e   i : t y p e = " T a b l e W i d g e t B a s e V i e w S t a t e " / > < / a : K e y V a l u e O f D i a g r a m O b j e c t K e y a n y T y p e z b w N T n L X > < a : K e y V a l u e O f D i a g r a m O b j e c t K e y a n y T y p e z b w N T n L X > < a : K e y > < K e y > C o l u m n s \ J a h r < / K e y > < / a : K e y > < a : V a l u e   i : t y p e = " T a b l e W i d g e t B a s e V i e w S t a t e " / > < / a : K e y V a l u e O f D i a g r a m O b j e c t K e y a n y T y p e z b w N T n L X > < a : K e y V a l u e O f D i a g r a m O b j e c t K e y a n y T y p e z b w N T n L X > < a : K e y > < K e y > C o l u m n s \ M o n a t < / K e y > < / a : K e y > < a : V a l u e   i : t y p e = " T a b l e W i d g e t B a s e V i e w S t a t e " / > < / a : K e y V a l u e O f D i a g r a m O b j e c t K e y a n y T y p e z b w N T n L X > < a : K e y V a l u e O f D i a g r a m O b j e c t K e y a n y T y p e z b w N T n L X > < a : K e y > < K e y > C o l u m n s \ M o n a t s n a m e < / K e y > < / a : K e y > < a : V a l u e   i : t y p e = " T a b l e W i d g e t B a s e V i e w S t a t e " / > < / a : K e y V a l u e O f D i a g r a m O b j e c t K e y a n y T y p e z b w N T n L X > < a : K e y V a l u e O f D i a g r a m O b j e c t K e y a n y T y p e z b w N T n L X > < a : K e y > < K e y > C o l u m n s \ Q u a r t a l < / K e y > < / a : K e y > < a : V a l u e   i : t y p e = " T a b l e W i d g e t B a s e V i e w S t a t e " / > < / a : K e y V a l u e O f D i a g r a m O b j e c t K e y a n y T y p e z b w N T n L X > < a : K e y V a l u e O f D i a g r a m O b j e c t K e y a n y T y p e z b w N T n L X > < a : K e y > < K e y > C o l u m n s \ Q u a r t a l   T e x t < / 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 A l l e M e a s u r e s < / 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 A l l e M e a s u r e s < / 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 C o l u m n s \ S p a l t e < / 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 t b l P r o d u k t e < / 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 t b l P r o d u k t e < / 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 C o l u m n s \ M o d e l l I D < / K e y > < / a : K e y > < a : V a l u e   i : t y p e = " T a b l e W i d g e t B a s e V i e w S t a t e " / > < / a : K e y V a l u e O f D i a g r a m O b j e c t K e y a n y T y p e z b w N T n L X > < a : K e y V a l u e O f D i a g r a m O b j e c t K e y a n y T y p e z b w N T n L X > < a : K e y > < K e y > C o l u m n s \ K o l l e k t i o n < / K e y > < / a : K e y > < a : V a l u e   i : t y p e = " T a b l e W i d g e t B a s e V i e w S t a t e " / > < / a : K e y V a l u e O f D i a g r a m O b j e c t K e y a n y T y p e z b w N T n L X > < a : K e y V a l u e O f D i a g r a m O b j e c t K e y a n y T y p e z b w N T n L X > < a : K e y > < K e y > C o l u m n s \ P r o d u k t g r u p p e < / K e y > < / a : K e y > < a : V a l u e   i : t y p e = " T a b l e W i d g e t B a s e V i e w S t a t e " / > < / a : K e y V a l u e O f D i a g r a m O b j e c t K e y a n y T y p e z b w N T n L X > < a : K e y V a l u e O f D i a g r a m O b j e c t K e y a n y T y p e z b w N T n L X > < a : K e y > < K e y > C o l u m n s \ P r e i s N e t t o < / K e y > < / a : K e y > < a : V a l u e   i : t y p e = " T a b l e W i d g e t B a s e V i e w S t a t e " / > < / a : K e y V a l u e O f D i a g r a m O b j e c t K e y a n y T y p e z b w N T n L X > < a : K e y V a l u e O f D i a g r a m O b j e c t K e y a n y T y p e z b w N T n L X > < a : K e y > < K e y > C o l u m n s \ L i e f e r b a r < / K e y > < / a : K e y > < a : V a l u e   i : t y p e = " T a b l e W i d g e t B a s e V i e w S t a t e " / > < / a : K e y V a l u e O f D i a g r a m O b j e c t K e y a n y T y p e z b w N T n L X > < a : K e y V a l u e O f D i a g r a m O b j e c t K e y a n y T y p e z b w N T n L X > < a : K e y > < K e y > C o l u m n s \ B r u t t o p r e i s < / K e y > < / a : K e y > < a : V a l u e   i : t y p e = " T a b l e W i d g e t B a s e V i e w S t a t e " / > < / a : K e y V a l u e O f D i a g r a m O b j e c t K e y a n y T y p e z b w N T n L X > < a : K e y V a l u e O f D i a g r a m O b j e c t K e y a n y T y p e z b w N T n L X > < a : K e y > < K e y > C o l u m n s \ P r o v i s i o n   P r o z e n t < / K e y > < / a : K e y > < a : V a l u e   i : t y p e = " T a b l e W i d g e t B a s e V i e w S t a t e " / > < / a : K e y V a l u e O f D i a g r a m O b j e c t K e y a n y T y p e z b w N T n L X > < a : K e y V a l u e O f D i a g r a m O b j e c t K e y a n y T y p e z b w N T n L X > < a : K e y > < K e y > C o l u m n s \ P r o v i s i o n   2 < / K e y > < / a : K e y > < a : V a l u e   i : t y p e = " T a b l e W i d g e t B a s e V i e w S t a t e " / > < / a : K e y V a l u e O f D i a g r a m O b j e c t K e y a n y T y p e z b w N T n L X > < a : K e y V a l u e O f D i a g r a m O b j e c t K e y a n y T y p e z b w N T n L X > < a : K e y > < K e y > C o l u m n s \ P r o v i s i o n   S W I T C H < / 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 t b l P o s t e n < / 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 t b l P o s t e n < / 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 C o l u m n s \ B e s t e l l I D < / K e y > < / a : K e y > < a : V a l u e   i : t y p e = " T a b l e W i d g e t B a s e V i e w S t a t e " / > < / a : K e y V a l u e O f D i a g r a m O b j e c t K e y a n y T y p e z b w N T n L X > < a : K e y V a l u e O f D i a g r a m O b j e c t K e y a n y T y p e z b w N T n L X > < a : K e y > < K e y > C o l u m n s \ M o d e l l I D < / K e y > < / a : K e y > < a : V a l u e   i : t y p e = " T a b l e W i d g e t B a s e V i e w S t a t e " / > < / a : K e y V a l u e O f D i a g r a m O b j e c t K e y a n y T y p e z b w N T n L X > < a : K e y V a l u e O f D i a g r a m O b j e c t K e y a n y T y p e z b w N T n L X > < a : K e y > < K e y > C o l u m n s \ F a r b e < / K e y > < / a : K e y > < a : V a l u e   i : t y p e = " T a b l e W i d g e t B a s e V i e w S t a t e " / > < / a : K e y V a l u e O f D i a g r a m O b j e c t K e y a n y T y p e z b w N T n L X > < a : K e y V a l u e O f D i a g r a m O b j e c t K e y a n y T y p e z b w N T n L X > < a : K e y > < K e y > C o l u m n s \ G r � � e < / K e y > < / a : K e y > < a : V a l u e   i : t y p e = " T a b l e W i d g e t B a s e V i e w S t a t e " / > < / a : K e y V a l u e O f D i a g r a m O b j e c t K e y a n y T y p e z b w N T n L X > < a : K e y V a l u e O f D i a g r a m O b j e c t K e y a n y T y p e z b w N T n L X > < a : K e y > < K e y > C o l u m n s \ B e s t e l l m e n g e < / K e y > < / a : K e y > < a : V a l u e   i : t y p e = " T a b l e W i d g e t B a s e V i e w S t a t e " / > < / a : K e y V a l u e O f D i a g r a m O b j e c t K e y a n y T y p e z b w N T n L X > < a : K e y V a l u e O f D i a g r a m O b j e c t K e y a n y T y p e z b w N T n L X > < a : K e y > < K e y > C o l u m n s \ U m s a t z   N e t t o < / K e y > < / a : K e y > < a : V a l u e   i : t y p e = " T a b l e W i d g e t B a s e V i e w S t a t e " / > < / a : K e y V a l u e O f D i a g r a m O b j e c t K e y a n y T y p e z b w N T n L X > < a : K e y V a l u e O f D i a g r a m O b j e c t K e y a n y T y p e z b w N T n L X > < a : K e y > < K e y > C o l u m n s \ P r o v i s i o n   B e t r a g < / K e y > < / a : K e y > < a : V a l u e   i : t y p e = " T a b l e W i d g e t B a s e V i e w S t a t e " / > < / a : K e y V a l u e O f D i a g r a m O b j e c t K e y a n y T y p e z b w N T n L X > < a : K e y V a l u e O f D i a g r a m O b j e c t K e y a n y T y p e z b w N T n L X > < a : K e y > < K e y > C o l u m n s \ S o n d e r b o n u s < / K e y > < / a : K e y > < a : V a l u e   i : t y p e = " T a b l e W i d g e t B a s e V i e w S t a t e " / > < / a : K e y V a l u e O f D i a g r a m O b j e c t K e y a n y T y p e z b w N T n L X > < a : K e y V a l u e O f D i a g r a m O b j e c t K e y a n y T y p e z b w N T n L X > < a : K e y > < K e y > C o l u m n s \ S o n d e r b o n u s   B e t r a g < / K e y > < / a : K e y > < a : V a l u e   i : t y p e = " T a b l e W i d g e t B a s e V i e w S t a t e " / > < / a : K e y V a l u e O f D i a g r a m O b j e c t K e y a n y T y p e z b w N T n L X > < a : K e y V a l u e O f D i a g r a m O b j e c t K e y a n y T y p e z b w N T n L X > < a : K e y > < K e y > C o l u m n s \ S o n d e r b o n u s   2 < / 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9.xml>��< ? x m l   v e r s i o n = " 1 . 0 "   e n c o d i n g = " U T F - 1 6 " ? > < G e m i n i   x m l n s = " h t t p : / / g e m i n i / p i v o t c u s t o m i z a t i o n / 1 0 2 a 9 4 2 2 - b 0 6 9 - 4 7 e 9 - 8 4 f 5 - 7 e 2 d b 9 6 2 1 e c 7 " > < C u s t o m C o n t e n t > < ! [ C D A T A [ < ? x m l   v e r s i o n = " 1 . 0 "   e n c o d i n g = " u t f - 1 6 " ? > < S e t t i n g s > < C a l c u l a t e d F i e l d s > < i t e m > < M e a s u r e N a m e > U m s a t z s u m m e < / M e a s u r e N a m e > < D i s p l a y N a m e > U m s a t z s u m m e < / D i s p l a y N a m e > < V i s i b l e > F a l s e < / V i s i b l e > < / i t e m > < i t e m > < M e a s u r e N a m e > U m s a t z s u m m e 2 < / M e a s u r e N a m e > < D i s p l a y N a m e > U m s a t z s u m m e 2 < / D i s p l a y N a m e > < V i s i b l e > F a l s e < / V i s i b l e > < / i t e m > < i t e m > < M e a s u r e N a m e > S u m m e   B e s t e l l m e n g e < / M e a s u r e N a m e > < D i s p l a y N a m e > S u m m e   B e s t e l l m e n g e < / D i s p l a y N a m e > < V i s i b l e > F a l s e < / V i s i b l e > < / i t e m > < i t e m > < M e a s u r e N a m e > Q u a r t a l 1 < / M e a s u r e N a m e > < D i s p l a y N a m e > Q u a r t a l 1 < / D i s p l a y N a m e > < V i s i b l e > F a l s e < / V i s i b l e > < / i t e m > < i t e m > < M e a s u r e N a m e > Q u a r t a l 2 < / M e a s u r e N a m e > < D i s p l a y N a m e > Q u a r t a l 2 < / D i s p l a y N a m e > < V i s i b l e > F a l s e < / V i s i b l e > < S u b c o l u m n s > < i t e m > < R o l e > V a l u e < / R o l e > < D i s p l a y N a m e > Q u a r t a l 2   W e r t < / D i s p l a y N a m e > < V i s i b l e > F a l s e < / V i s i b l e > < / i t e m > < i t e m > < R o l e > S t a t u s < / R o l e > < D i s p l a y N a m e > Q u a r t a l 2 - S t a t u s < / D i s p l a y N a m e > < V i s i b l e > F a l s e < / V i s i b l e > < / i t e m > < i t e m > < R o l e > G o a l < / R o l e > < D i s p l a y N a m e > Q u a r t a l 2   Z i e l < / D i s p l a y N a m e > < V i s i b l e > F a l s e < / V i s i b l e > < / i t e m > < / S u b c o l u m n s > < / i t e m > < i t e m > < M e a s u r e N a m e > P r o z D i f f e r e n z < / M e a s u r e N a m e > < D i s p l a y N a m e > P r o z D i f f e r e n z < / D i s p l a y N a m e > < V i s i b l e > F a l s e < / V i s i b l e > < / i t e m > < i t e m > < M e a s u r e N a m e > B e s t e l l m e n g e   R o t < / M e a s u r e N a m e > < D i s p l a y N a m e > B e s t e l l m e n g e   R o t < / D i s p l a y N a m e > < V i s i b l e > F a l s e < / V i s i b l e > < / i t e m > < i t e m > < M e a s u r e N a m e > R o t   P r o z e n t u a l < / M e a s u r e N a m e > < D i s p l a y N a m e > R o t   P r o z e n t u a l < / D i s p l a y N a m e > < V i s i b l e > F a l s e < / V i s i b l e > < / i t e m > < i t e m > < M e a s u r e N a m e > B e s t e l l t e   F a r b e n < / M e a s u r e N a m e > < D i s p l a y N a m e > B e s t e l l t e   F a r b e n < / D i s p l a y N a m e > < V i s i b l e > F a l s e < / V i s i b l e > < / i t e m > < i t e m > < M e a s u r e N a m e > P r o z D i f f e r e n z   2 < / M e a s u r e N a m e > < D i s p l a y N a m e > P r o z D i f f e r e n z   2 < / D i s p l a y N a m e > < V i s i b l e > F a l s e < / V i s i b l e > < / i t e m > < / C a l c u l a t e d F i e l d s > < S A H o s t H a s h > 0 < / S A H o s t H a s h > < G e m i n i F i e l d L i s t V i s i b l e > T r u e < / G e m i n i F i e l d L i s t V i s i b l e > < / S e t t i n g s > ] ] > < / C u s t o m C o n t e n t > < / G e m i n i > 
</file>

<file path=customXml/itemProps1.xml><?xml version="1.0" encoding="utf-8"?>
<ds:datastoreItem xmlns:ds="http://schemas.openxmlformats.org/officeDocument/2006/customXml" ds:itemID="{F419C0D1-7BC1-496E-BB9B-652F6B00C158}">
  <ds:schemaRefs/>
</ds:datastoreItem>
</file>

<file path=customXml/itemProps10.xml><?xml version="1.0" encoding="utf-8"?>
<ds:datastoreItem xmlns:ds="http://schemas.openxmlformats.org/officeDocument/2006/customXml" ds:itemID="{5F3B0FC1-AA6F-4117-A517-498ABBC2420F}">
  <ds:schemaRefs/>
</ds:datastoreItem>
</file>

<file path=customXml/itemProps11.xml><?xml version="1.0" encoding="utf-8"?>
<ds:datastoreItem xmlns:ds="http://schemas.openxmlformats.org/officeDocument/2006/customXml" ds:itemID="{D265416B-8A5D-4E77-A4A2-B618E42754AA}">
  <ds:schemaRefs/>
</ds:datastoreItem>
</file>

<file path=customXml/itemProps12.xml><?xml version="1.0" encoding="utf-8"?>
<ds:datastoreItem xmlns:ds="http://schemas.openxmlformats.org/officeDocument/2006/customXml" ds:itemID="{F6E51A2B-7CB8-4864-803B-4F52F82F5C27}">
  <ds:schemaRefs/>
</ds:datastoreItem>
</file>

<file path=customXml/itemProps13.xml><?xml version="1.0" encoding="utf-8"?>
<ds:datastoreItem xmlns:ds="http://schemas.openxmlformats.org/officeDocument/2006/customXml" ds:itemID="{5AA3FA73-8714-4E1D-8FAC-92080FCA5AC5}">
  <ds:schemaRefs/>
</ds:datastoreItem>
</file>

<file path=customXml/itemProps14.xml><?xml version="1.0" encoding="utf-8"?>
<ds:datastoreItem xmlns:ds="http://schemas.openxmlformats.org/officeDocument/2006/customXml" ds:itemID="{30566292-09ED-4670-B4E4-2D58CC8ED900}">
  <ds:schemaRefs/>
</ds:datastoreItem>
</file>

<file path=customXml/itemProps15.xml><?xml version="1.0" encoding="utf-8"?>
<ds:datastoreItem xmlns:ds="http://schemas.openxmlformats.org/officeDocument/2006/customXml" ds:itemID="{182D6D71-DC1C-47B3-B112-0B1E96AC6C78}">
  <ds:schemaRefs/>
</ds:datastoreItem>
</file>

<file path=customXml/itemProps16.xml><?xml version="1.0" encoding="utf-8"?>
<ds:datastoreItem xmlns:ds="http://schemas.openxmlformats.org/officeDocument/2006/customXml" ds:itemID="{C263C29A-032F-4DBD-AB2A-17379659A62F}">
  <ds:schemaRefs/>
</ds:datastoreItem>
</file>

<file path=customXml/itemProps17.xml><?xml version="1.0" encoding="utf-8"?>
<ds:datastoreItem xmlns:ds="http://schemas.openxmlformats.org/officeDocument/2006/customXml" ds:itemID="{A1BF78A1-B32A-46C5-B61A-5123183FAA03}">
  <ds:schemaRefs/>
</ds:datastoreItem>
</file>

<file path=customXml/itemProps18.xml><?xml version="1.0" encoding="utf-8"?>
<ds:datastoreItem xmlns:ds="http://schemas.openxmlformats.org/officeDocument/2006/customXml" ds:itemID="{6449B8F3-711C-4A1B-9E07-586D1AABC786}">
  <ds:schemaRefs/>
</ds:datastoreItem>
</file>

<file path=customXml/itemProps19.xml><?xml version="1.0" encoding="utf-8"?>
<ds:datastoreItem xmlns:ds="http://schemas.openxmlformats.org/officeDocument/2006/customXml" ds:itemID="{D181A91C-889C-4AC2-BC44-DB6ADC95F3C5}">
  <ds:schemaRefs/>
</ds:datastoreItem>
</file>

<file path=customXml/itemProps2.xml><?xml version="1.0" encoding="utf-8"?>
<ds:datastoreItem xmlns:ds="http://schemas.openxmlformats.org/officeDocument/2006/customXml" ds:itemID="{422E726F-8B32-4CCF-B2EF-1FF9822C57F8}">
  <ds:schemaRefs/>
</ds:datastoreItem>
</file>

<file path=customXml/itemProps20.xml><?xml version="1.0" encoding="utf-8"?>
<ds:datastoreItem xmlns:ds="http://schemas.openxmlformats.org/officeDocument/2006/customXml" ds:itemID="{D2AE0E17-5A37-4522-BE2F-9A259266FD0B}">
  <ds:schemaRefs/>
</ds:datastoreItem>
</file>

<file path=customXml/itemProps21.xml><?xml version="1.0" encoding="utf-8"?>
<ds:datastoreItem xmlns:ds="http://schemas.openxmlformats.org/officeDocument/2006/customXml" ds:itemID="{48BEECFB-E1AA-42FE-9B06-57E6CCAA978E}">
  <ds:schemaRefs/>
</ds:datastoreItem>
</file>

<file path=customXml/itemProps22.xml><?xml version="1.0" encoding="utf-8"?>
<ds:datastoreItem xmlns:ds="http://schemas.openxmlformats.org/officeDocument/2006/customXml" ds:itemID="{17B7BE47-D3E5-4E5E-A10E-A361005312B5}">
  <ds:schemaRefs/>
</ds:datastoreItem>
</file>

<file path=customXml/itemProps23.xml><?xml version="1.0" encoding="utf-8"?>
<ds:datastoreItem xmlns:ds="http://schemas.openxmlformats.org/officeDocument/2006/customXml" ds:itemID="{A8DA32EC-2FE4-4EFE-B0C3-D7D764B9348F}">
  <ds:schemaRefs/>
</ds:datastoreItem>
</file>

<file path=customXml/itemProps24.xml><?xml version="1.0" encoding="utf-8"?>
<ds:datastoreItem xmlns:ds="http://schemas.openxmlformats.org/officeDocument/2006/customXml" ds:itemID="{D22A791B-8B99-4991-A209-885C483129B8}">
  <ds:schemaRefs/>
</ds:datastoreItem>
</file>

<file path=customXml/itemProps25.xml><?xml version="1.0" encoding="utf-8"?>
<ds:datastoreItem xmlns:ds="http://schemas.openxmlformats.org/officeDocument/2006/customXml" ds:itemID="{4B9C546C-0AEA-4A93-9B66-A490E07BC4A1}">
  <ds:schemaRefs/>
</ds:datastoreItem>
</file>

<file path=customXml/itemProps26.xml><?xml version="1.0" encoding="utf-8"?>
<ds:datastoreItem xmlns:ds="http://schemas.openxmlformats.org/officeDocument/2006/customXml" ds:itemID="{C0F68252-D54D-49AE-9A58-FFA9492FBE2E}">
  <ds:schemaRefs/>
</ds:datastoreItem>
</file>

<file path=customXml/itemProps27.xml><?xml version="1.0" encoding="utf-8"?>
<ds:datastoreItem xmlns:ds="http://schemas.openxmlformats.org/officeDocument/2006/customXml" ds:itemID="{573DC0F5-A8C2-4321-85FB-30AF0E746F6B}">
  <ds:schemaRefs/>
</ds:datastoreItem>
</file>

<file path=customXml/itemProps28.xml><?xml version="1.0" encoding="utf-8"?>
<ds:datastoreItem xmlns:ds="http://schemas.openxmlformats.org/officeDocument/2006/customXml" ds:itemID="{5A47DCD6-441A-4673-BEDF-7E06C6EA9E34}">
  <ds:schemaRefs/>
</ds:datastoreItem>
</file>

<file path=customXml/itemProps29.xml><?xml version="1.0" encoding="utf-8"?>
<ds:datastoreItem xmlns:ds="http://schemas.openxmlformats.org/officeDocument/2006/customXml" ds:itemID="{A777C030-0D85-4930-A1BB-9816AC10871D}">
  <ds:schemaRefs/>
</ds:datastoreItem>
</file>

<file path=customXml/itemProps3.xml><?xml version="1.0" encoding="utf-8"?>
<ds:datastoreItem xmlns:ds="http://schemas.openxmlformats.org/officeDocument/2006/customXml" ds:itemID="{AAED8442-BFF4-4E82-9D2B-BA26E6CE9F73}">
  <ds:schemaRefs/>
</ds:datastoreItem>
</file>

<file path=customXml/itemProps30.xml><?xml version="1.0" encoding="utf-8"?>
<ds:datastoreItem xmlns:ds="http://schemas.openxmlformats.org/officeDocument/2006/customXml" ds:itemID="{D28AD0EA-8302-4AE9-8E18-A5C0088A2B0C}">
  <ds:schemaRefs/>
</ds:datastoreItem>
</file>

<file path=customXml/itemProps31.xml><?xml version="1.0" encoding="utf-8"?>
<ds:datastoreItem xmlns:ds="http://schemas.openxmlformats.org/officeDocument/2006/customXml" ds:itemID="{3A8492E6-9AFF-4F5E-9096-48BC7667DA67}">
  <ds:schemaRefs/>
</ds:datastoreItem>
</file>

<file path=customXml/itemProps4.xml><?xml version="1.0" encoding="utf-8"?>
<ds:datastoreItem xmlns:ds="http://schemas.openxmlformats.org/officeDocument/2006/customXml" ds:itemID="{EFFB7C54-3845-450A-BAB4-01EB6405C50D}">
  <ds:schemaRefs/>
</ds:datastoreItem>
</file>

<file path=customXml/itemProps5.xml><?xml version="1.0" encoding="utf-8"?>
<ds:datastoreItem xmlns:ds="http://schemas.openxmlformats.org/officeDocument/2006/customXml" ds:itemID="{95A7EB73-24C0-4533-8AB8-7FFFA54FC9F6}">
  <ds:schemaRefs/>
</ds:datastoreItem>
</file>

<file path=customXml/itemProps6.xml><?xml version="1.0" encoding="utf-8"?>
<ds:datastoreItem xmlns:ds="http://schemas.openxmlformats.org/officeDocument/2006/customXml" ds:itemID="{4291B9FD-5172-4BB9-AF32-CF00DEE0FAD7}">
  <ds:schemaRefs/>
</ds:datastoreItem>
</file>

<file path=customXml/itemProps7.xml><?xml version="1.0" encoding="utf-8"?>
<ds:datastoreItem xmlns:ds="http://schemas.openxmlformats.org/officeDocument/2006/customXml" ds:itemID="{58EF97C0-5BCC-442B-B9FE-62F527B0EE82}">
  <ds:schemaRefs/>
</ds:datastoreItem>
</file>

<file path=customXml/itemProps8.xml><?xml version="1.0" encoding="utf-8"?>
<ds:datastoreItem xmlns:ds="http://schemas.openxmlformats.org/officeDocument/2006/customXml" ds:itemID="{9202485A-7300-4E75-9ECF-40A6D41C5E0B}">
  <ds:schemaRefs/>
</ds:datastoreItem>
</file>

<file path=customXml/itemProps9.xml><?xml version="1.0" encoding="utf-8"?>
<ds:datastoreItem xmlns:ds="http://schemas.openxmlformats.org/officeDocument/2006/customXml" ds:itemID="{0ABDDE8E-F9AD-42F6-A77B-639AFEE6F439}">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Umsatz Quartalsvergleich</vt:lpstr>
      <vt:lpstr>Modelle nach Farben</vt:lpstr>
      <vt:lpstr>Beispiel Drilldown</vt:lpstr>
      <vt:lpstr>Datumshierarchie</vt:lpstr>
      <vt:lpstr>Hierarchie Diagramm</vt:lpstr>
      <vt:lpstr>KPIs</vt:lpstr>
      <vt:lpstr>CUBEWERT-1</vt:lpstr>
      <vt:lpstr>CUBEWERT-2</vt:lpstr>
      <vt:lpstr>CUBEELEMENT</vt:lpstr>
      <vt:lpstr>Cube und Datenschnitt</vt:lpstr>
      <vt:lpstr>Pivot-Tabelle Formeln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2024-09-05T10:31:28Z</dcterms:created>
  <dcterms:modified xsi:type="dcterms:W3CDTF">2024-09-05T10:31:35Z</dcterms:modified>
</cp:coreProperties>
</file>