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23F075D2-BECF-4771-87C7-381440287EF1}" xr6:coauthVersionLast="47" xr6:coauthVersionMax="47" xr10:uidLastSave="{00000000-0000-0000-0000-000000000000}"/>
  <bookViews>
    <workbookView xWindow="-108" yWindow="-108" windowWidth="23256" windowHeight="12456" xr2:uid="{B637A356-FBF5-42A8-9C52-09E9C0F1D19A}"/>
  </bookViews>
  <sheets>
    <sheet name="Zusatzurlaub" sheetId="2" r:id="rId1"/>
    <sheet name="WENN-Provision" sheetId="6" r:id="rId2"/>
    <sheet name="WENN-Provision Ergebnis" sheetId="7" r:id="rId3"/>
    <sheet name="WENN-Provision Ergebnis-2" sheetId="8" r:id="rId4"/>
    <sheet name="WENN verschachtelt" sheetId="4" r:id="rId5"/>
    <sheet name="Versandkosten mit ODER" sheetId="5" r:id="rId6"/>
    <sheet name="Zelle leer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9" l="1"/>
  <c r="D5" i="9"/>
  <c r="D6" i="9"/>
  <c r="D7" i="9"/>
  <c r="C2" i="8"/>
  <c r="D2" i="8"/>
  <c r="C3" i="8"/>
  <c r="D3" i="8"/>
  <c r="C4" i="8"/>
  <c r="D4" i="8"/>
  <c r="C5" i="8"/>
  <c r="D5" i="8"/>
  <c r="C6" i="8"/>
  <c r="D6" i="8"/>
  <c r="C7" i="8"/>
  <c r="D7" i="8"/>
  <c r="C2" i="7"/>
  <c r="D2" i="7"/>
  <c r="C3" i="7"/>
  <c r="D3" i="7"/>
  <c r="C4" i="7"/>
  <c r="D4" i="7"/>
  <c r="C5" i="7"/>
  <c r="D5" i="7"/>
  <c r="C6" i="7"/>
  <c r="D6" i="7"/>
  <c r="C7" i="7"/>
  <c r="D7" i="7"/>
  <c r="C2" i="6"/>
  <c r="D2" i="6"/>
  <c r="C3" i="6"/>
  <c r="D3" i="6"/>
  <c r="C4" i="6"/>
  <c r="D4" i="6"/>
  <c r="C5" i="6"/>
  <c r="D5" i="6"/>
  <c r="C6" i="6"/>
  <c r="D6" i="6"/>
  <c r="C7" i="6"/>
  <c r="D7" i="6" s="1"/>
  <c r="F4" i="4" l="1"/>
  <c r="F5" i="4"/>
  <c r="F6" i="4"/>
  <c r="F7" i="4"/>
  <c r="H5" i="5"/>
  <c r="H4" i="5"/>
  <c r="H3" i="5"/>
  <c r="H2" i="5"/>
  <c r="F3" i="4"/>
  <c r="C2" i="2" l="1"/>
  <c r="C3" i="2"/>
  <c r="C4" i="2"/>
  <c r="C5" i="2"/>
  <c r="C6" i="2"/>
</calcChain>
</file>

<file path=xl/sharedStrings.xml><?xml version="1.0" encoding="utf-8"?>
<sst xmlns="http://schemas.openxmlformats.org/spreadsheetml/2006/main" count="85" uniqueCount="58">
  <si>
    <t>Mitabeiter</t>
  </si>
  <si>
    <t>Alter</t>
  </si>
  <si>
    <t>Zusatztag</t>
  </si>
  <si>
    <t>Seidel</t>
  </si>
  <si>
    <t>Winzer</t>
  </si>
  <si>
    <t>Leitner</t>
  </si>
  <si>
    <t>Brösel</t>
  </si>
  <si>
    <t>Schmitt</t>
  </si>
  <si>
    <t>Lagerbestand</t>
  </si>
  <si>
    <t>Sollbestand</t>
  </si>
  <si>
    <t>Mindest-
bestellmenge</t>
  </si>
  <si>
    <t>Bestellmenge</t>
  </si>
  <si>
    <t>Artikel</t>
  </si>
  <si>
    <t>Lager1</t>
  </si>
  <si>
    <t>Lager2</t>
  </si>
  <si>
    <t>Spaten</t>
  </si>
  <si>
    <t>Hacke, extra</t>
  </si>
  <si>
    <t>Hacke, klein</t>
  </si>
  <si>
    <t>Schaufel</t>
  </si>
  <si>
    <t>Rechen, Holz</t>
  </si>
  <si>
    <t>Versandkosten</t>
  </si>
  <si>
    <t>Kunde</t>
  </si>
  <si>
    <t>Bestellwert</t>
  </si>
  <si>
    <t>Entfernung</t>
  </si>
  <si>
    <t>Bestellwert ab</t>
  </si>
  <si>
    <t xml:space="preserve">Schulze </t>
  </si>
  <si>
    <t>oder Entfernung unter km</t>
  </si>
  <si>
    <t>Hinzpeter</t>
  </si>
  <si>
    <t>sonst</t>
  </si>
  <si>
    <t>Wiesendörfer</t>
  </si>
  <si>
    <t>Wagerl</t>
  </si>
  <si>
    <t>Bleifuss</t>
  </si>
  <si>
    <t>Höpfli</t>
  </si>
  <si>
    <t>Schnorrer</t>
  </si>
  <si>
    <t>Winkelmann</t>
  </si>
  <si>
    <t>Kabelschacht</t>
  </si>
  <si>
    <t>ab</t>
  </si>
  <si>
    <t>Müller</t>
  </si>
  <si>
    <t>Provision</t>
  </si>
  <si>
    <t>Umsatz</t>
  </si>
  <si>
    <t>Provisionsbetrag</t>
  </si>
  <si>
    <t>Provision %</t>
  </si>
  <si>
    <t>Name</t>
  </si>
  <si>
    <t>Knopp</t>
  </si>
  <si>
    <t>Grusel</t>
  </si>
  <si>
    <t>Sauerbier</t>
  </si>
  <si>
    <t>Knilch</t>
  </si>
  <si>
    <t>Provisions-betrag</t>
  </si>
  <si>
    <t>Gasgrill "Extra"</t>
  </si>
  <si>
    <t>Gasgrill "Profi"</t>
  </si>
  <si>
    <t>Luftmatratze</t>
  </si>
  <si>
    <t xml:space="preserve"> </t>
  </si>
  <si>
    <t>Gartenliege</t>
  </si>
  <si>
    <t>Sonderpreis</t>
  </si>
  <si>
    <t>Preis Netto</t>
  </si>
  <si>
    <t>Warengruppe</t>
  </si>
  <si>
    <t>für alle Artikel der Warengruppe 100</t>
  </si>
  <si>
    <t>Preisnachlass: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</si>
</sst>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3" fontId="0" fillId="0" borderId="0" xfId="0" applyNumberFormat="1"/>
    <xf numFmtId="0" fontId="4" fillId="0" borderId="0" xfId="1" applyFont="1"/>
    <xf numFmtId="0" fontId="5" fillId="0" borderId="0" xfId="1" applyFont="1"/>
    <xf numFmtId="0" fontId="5" fillId="3" borderId="0" xfId="1" applyFont="1" applyFill="1"/>
    <xf numFmtId="0" fontId="4" fillId="0" borderId="0" xfId="1" applyFont="1" applyAlignment="1">
      <alignment horizontal="right"/>
    </xf>
    <xf numFmtId="44" fontId="4" fillId="0" borderId="0" xfId="2" applyFont="1"/>
    <xf numFmtId="0" fontId="6" fillId="4" borderId="0" xfId="1" applyFont="1" applyFill="1"/>
    <xf numFmtId="2" fontId="4" fillId="0" borderId="0" xfId="1" applyNumberFormat="1" applyFont="1"/>
    <xf numFmtId="2" fontId="7" fillId="5" borderId="0" xfId="1" applyNumberFormat="1" applyFont="1" applyFill="1"/>
    <xf numFmtId="164" fontId="7" fillId="5" borderId="0" xfId="2" applyNumberFormat="1" applyFont="1" applyFill="1"/>
    <xf numFmtId="4" fontId="0" fillId="0" borderId="0" xfId="0" applyNumberFormat="1"/>
    <xf numFmtId="9" fontId="0" fillId="0" borderId="0" xfId="4" applyFont="1"/>
    <xf numFmtId="0" fontId="0" fillId="4" borderId="0" xfId="0" applyFill="1"/>
    <xf numFmtId="9" fontId="0" fillId="0" borderId="1" xfId="0" applyNumberFormat="1" applyBorder="1"/>
    <xf numFmtId="0" fontId="0" fillId="0" borderId="1" xfId="0" applyBorder="1" applyAlignment="1">
      <alignment horizontal="right"/>
    </xf>
    <xf numFmtId="4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right"/>
    </xf>
    <xf numFmtId="0" fontId="2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165" fontId="0" fillId="0" borderId="0" xfId="4" applyNumberFormat="1" applyFont="1"/>
    <xf numFmtId="0" fontId="2" fillId="3" borderId="0" xfId="0" applyFont="1" applyFill="1" applyAlignment="1">
      <alignment horizontal="center" wrapText="1"/>
    </xf>
    <xf numFmtId="44" fontId="0" fillId="0" borderId="0" xfId="3" applyFont="1"/>
    <xf numFmtId="0" fontId="0" fillId="7" borderId="0" xfId="0" applyFill="1"/>
    <xf numFmtId="0" fontId="1" fillId="8" borderId="0" xfId="0" applyFont="1" applyFill="1"/>
    <xf numFmtId="9" fontId="1" fillId="8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5">
    <cellStyle name="Prozent" xfId="4" builtinId="5"/>
    <cellStyle name="Standard" xfId="0" builtinId="0"/>
    <cellStyle name="Standard 2" xfId="1" xr:uid="{9F941E75-9615-44C4-AC78-05DDAF809BAB}"/>
    <cellStyle name="Währung" xfId="3" builtinId="4"/>
    <cellStyle name="Währung 2" xfId="2" xr:uid="{AE5709C8-B0D1-43F6-B468-9249C2BE83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39E50-F016-447B-BF57-4997A30264B3}">
  <dimension ref="A1:C6"/>
  <sheetViews>
    <sheetView tabSelected="1" workbookViewId="0">
      <selection activeCell="B14" sqref="B14"/>
    </sheetView>
  </sheetViews>
  <sheetFormatPr baseColWidth="10" defaultRowHeight="14.4" x14ac:dyDescent="0.3"/>
  <cols>
    <col min="1" max="1" width="13.44140625" customWidth="1"/>
  </cols>
  <sheetData>
    <row r="1" spans="1:3" x14ac:dyDescent="0.3">
      <c r="A1" s="1" t="s">
        <v>0</v>
      </c>
      <c r="B1" s="2" t="s">
        <v>1</v>
      </c>
      <c r="C1" s="2" t="s">
        <v>2</v>
      </c>
    </row>
    <row r="2" spans="1:3" x14ac:dyDescent="0.3">
      <c r="A2" t="s">
        <v>3</v>
      </c>
      <c r="B2">
        <v>34</v>
      </c>
      <c r="C2">
        <f>IF(B2&lt;40,,1)</f>
        <v>0</v>
      </c>
    </row>
    <row r="3" spans="1:3" x14ac:dyDescent="0.3">
      <c r="A3" t="s">
        <v>4</v>
      </c>
      <c r="B3">
        <v>47</v>
      </c>
      <c r="C3">
        <f t="shared" ref="C3:C6" si="0">IF(B3&lt;40,,1)</f>
        <v>1</v>
      </c>
    </row>
    <row r="4" spans="1:3" x14ac:dyDescent="0.3">
      <c r="A4" t="s">
        <v>5</v>
      </c>
      <c r="B4">
        <v>42</v>
      </c>
      <c r="C4">
        <f t="shared" si="0"/>
        <v>1</v>
      </c>
    </row>
    <row r="5" spans="1:3" x14ac:dyDescent="0.3">
      <c r="A5" t="s">
        <v>6</v>
      </c>
      <c r="B5">
        <v>23</v>
      </c>
      <c r="C5">
        <f t="shared" si="0"/>
        <v>0</v>
      </c>
    </row>
    <row r="6" spans="1:3" x14ac:dyDescent="0.3">
      <c r="A6" t="s">
        <v>7</v>
      </c>
      <c r="B6">
        <v>31</v>
      </c>
      <c r="C6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6100-3535-4FE3-BD45-D0ADF97D50D3}">
  <dimension ref="A1:H7"/>
  <sheetViews>
    <sheetView workbookViewId="0">
      <selection activeCell="A2" sqref="A2"/>
    </sheetView>
  </sheetViews>
  <sheetFormatPr baseColWidth="10" defaultRowHeight="14.4" x14ac:dyDescent="0.3"/>
  <cols>
    <col min="1" max="1" width="14.6640625" customWidth="1"/>
    <col min="4" max="4" width="17.88671875" customWidth="1"/>
    <col min="5" max="5" width="9.33203125" customWidth="1"/>
    <col min="7" max="7" width="9.33203125" customWidth="1"/>
  </cols>
  <sheetData>
    <row r="1" spans="1:8" x14ac:dyDescent="0.3">
      <c r="A1" s="25" t="s">
        <v>42</v>
      </c>
      <c r="B1" s="24" t="s">
        <v>39</v>
      </c>
      <c r="C1" s="24" t="s">
        <v>41</v>
      </c>
      <c r="D1" s="23" t="s">
        <v>40</v>
      </c>
      <c r="F1" s="3"/>
      <c r="G1" s="22" t="s">
        <v>39</v>
      </c>
      <c r="H1" s="21" t="s">
        <v>38</v>
      </c>
    </row>
    <row r="2" spans="1:8" x14ac:dyDescent="0.3">
      <c r="A2" s="17" t="s">
        <v>37</v>
      </c>
      <c r="B2" s="15">
        <v>4800</v>
      </c>
      <c r="C2" s="16">
        <f t="shared" ref="C2:C7" si="0">IF(B2&gt;=$G$2,$H$2,$H$3)</f>
        <v>0.03</v>
      </c>
      <c r="D2" s="15">
        <f t="shared" ref="D2:D7" si="1">C2*B2</f>
        <v>144</v>
      </c>
      <c r="F2" s="19" t="s">
        <v>36</v>
      </c>
      <c r="G2" s="20">
        <v>5000</v>
      </c>
      <c r="H2" s="18">
        <v>0.05</v>
      </c>
    </row>
    <row r="3" spans="1:8" x14ac:dyDescent="0.3">
      <c r="A3" s="17" t="s">
        <v>35</v>
      </c>
      <c r="B3" s="15">
        <v>5600</v>
      </c>
      <c r="C3" s="16">
        <f t="shared" si="0"/>
        <v>0.05</v>
      </c>
      <c r="D3" s="15">
        <f t="shared" si="1"/>
        <v>280</v>
      </c>
      <c r="F3" s="3" t="s">
        <v>28</v>
      </c>
      <c r="G3" s="19"/>
      <c r="H3" s="18">
        <v>0.03</v>
      </c>
    </row>
    <row r="4" spans="1:8" x14ac:dyDescent="0.3">
      <c r="A4" s="17" t="s">
        <v>34</v>
      </c>
      <c r="B4" s="15">
        <v>6200</v>
      </c>
      <c r="C4" s="16">
        <f t="shared" si="0"/>
        <v>0.05</v>
      </c>
      <c r="D4" s="15">
        <f t="shared" si="1"/>
        <v>310</v>
      </c>
    </row>
    <row r="5" spans="1:8" x14ac:dyDescent="0.3">
      <c r="A5" s="17" t="s">
        <v>33</v>
      </c>
      <c r="B5" s="15">
        <v>3450</v>
      </c>
      <c r="C5" s="16">
        <f t="shared" si="0"/>
        <v>0.03</v>
      </c>
      <c r="D5" s="15">
        <f t="shared" si="1"/>
        <v>103.5</v>
      </c>
    </row>
    <row r="6" spans="1:8" x14ac:dyDescent="0.3">
      <c r="A6" s="17" t="s">
        <v>32</v>
      </c>
      <c r="B6" s="15">
        <v>2900</v>
      </c>
      <c r="C6" s="16">
        <f t="shared" si="0"/>
        <v>0.03</v>
      </c>
      <c r="D6" s="15">
        <f t="shared" si="1"/>
        <v>87</v>
      </c>
    </row>
    <row r="7" spans="1:8" x14ac:dyDescent="0.3">
      <c r="A7" s="17" t="s">
        <v>31</v>
      </c>
      <c r="B7" s="15">
        <v>5100</v>
      </c>
      <c r="C7" s="16">
        <f t="shared" si="0"/>
        <v>0.05</v>
      </c>
      <c r="D7" s="15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E425D-19B9-46D2-A89D-0BE6D79F2D3C}">
  <dimension ref="A1:H7"/>
  <sheetViews>
    <sheetView workbookViewId="0">
      <selection activeCell="D2" sqref="D2"/>
    </sheetView>
  </sheetViews>
  <sheetFormatPr baseColWidth="10" defaultRowHeight="14.4" x14ac:dyDescent="0.3"/>
  <cols>
    <col min="1" max="1" width="14.6640625" customWidth="1"/>
    <col min="4" max="4" width="12.6640625" customWidth="1"/>
    <col min="8" max="8" width="9.33203125" customWidth="1"/>
  </cols>
  <sheetData>
    <row r="1" spans="1:8" ht="28.8" x14ac:dyDescent="0.3">
      <c r="A1" s="25" t="s">
        <v>42</v>
      </c>
      <c r="B1" s="24" t="s">
        <v>39</v>
      </c>
      <c r="C1" s="24" t="s">
        <v>41</v>
      </c>
      <c r="D1" s="27" t="s">
        <v>47</v>
      </c>
      <c r="F1" s="3"/>
      <c r="G1" s="22" t="s">
        <v>39</v>
      </c>
      <c r="H1" s="21" t="s">
        <v>38</v>
      </c>
    </row>
    <row r="2" spans="1:8" x14ac:dyDescent="0.3">
      <c r="A2" s="17" t="s">
        <v>46</v>
      </c>
      <c r="B2" s="15">
        <v>4800</v>
      </c>
      <c r="C2" s="26">
        <f t="shared" ref="C2:C7" si="0">IF(B2&gt;=$G$2,$H$2,$H$3)</f>
        <v>0.03</v>
      </c>
      <c r="D2" s="15">
        <f t="shared" ref="D2:D7" si="1">B2*C2</f>
        <v>144</v>
      </c>
      <c r="F2" s="19" t="s">
        <v>36</v>
      </c>
      <c r="G2" s="20">
        <v>5000</v>
      </c>
      <c r="H2" s="18">
        <v>0.05</v>
      </c>
    </row>
    <row r="3" spans="1:8" x14ac:dyDescent="0.3">
      <c r="A3" s="17" t="s">
        <v>45</v>
      </c>
      <c r="B3" s="15">
        <v>5600</v>
      </c>
      <c r="C3" s="26">
        <f t="shared" si="0"/>
        <v>0.05</v>
      </c>
      <c r="D3" s="15">
        <f t="shared" si="1"/>
        <v>280</v>
      </c>
      <c r="F3" s="3"/>
      <c r="G3" s="19" t="s">
        <v>28</v>
      </c>
      <c r="H3" s="18">
        <v>0.03</v>
      </c>
    </row>
    <row r="4" spans="1:8" x14ac:dyDescent="0.3">
      <c r="A4" s="17" t="s">
        <v>34</v>
      </c>
      <c r="B4" s="15">
        <v>6200</v>
      </c>
      <c r="C4" s="26">
        <f t="shared" si="0"/>
        <v>0.05</v>
      </c>
      <c r="D4" s="15">
        <f t="shared" si="1"/>
        <v>310</v>
      </c>
    </row>
    <row r="5" spans="1:8" x14ac:dyDescent="0.3">
      <c r="A5" s="17" t="s">
        <v>44</v>
      </c>
      <c r="B5" s="15">
        <v>3450</v>
      </c>
      <c r="C5" s="26">
        <f t="shared" si="0"/>
        <v>0.03</v>
      </c>
      <c r="D5" s="15">
        <f t="shared" si="1"/>
        <v>103.5</v>
      </c>
    </row>
    <row r="6" spans="1:8" x14ac:dyDescent="0.3">
      <c r="A6" s="17" t="s">
        <v>32</v>
      </c>
      <c r="B6" s="15">
        <v>2900</v>
      </c>
      <c r="C6" s="26">
        <f t="shared" si="0"/>
        <v>0.03</v>
      </c>
      <c r="D6" s="15">
        <f t="shared" si="1"/>
        <v>87</v>
      </c>
    </row>
    <row r="7" spans="1:8" x14ac:dyDescent="0.3">
      <c r="A7" s="17" t="s">
        <v>43</v>
      </c>
      <c r="B7" s="15">
        <v>5100</v>
      </c>
      <c r="C7" s="26">
        <f t="shared" si="0"/>
        <v>0.05</v>
      </c>
      <c r="D7" s="15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992F-EADA-4A94-B43C-696E000FAF71}">
  <dimension ref="A1:H7"/>
  <sheetViews>
    <sheetView workbookViewId="0">
      <selection activeCell="D2" sqref="D2"/>
    </sheetView>
  </sheetViews>
  <sheetFormatPr baseColWidth="10" defaultRowHeight="14.4" x14ac:dyDescent="0.3"/>
  <cols>
    <col min="1" max="1" width="14.6640625" customWidth="1"/>
    <col min="4" max="4" width="12.6640625" customWidth="1"/>
    <col min="8" max="8" width="9.33203125" customWidth="1"/>
  </cols>
  <sheetData>
    <row r="1" spans="1:8" ht="28.8" x14ac:dyDescent="0.3">
      <c r="A1" s="25" t="s">
        <v>42</v>
      </c>
      <c r="B1" s="24" t="s">
        <v>39</v>
      </c>
      <c r="C1" s="24" t="s">
        <v>41</v>
      </c>
      <c r="D1" s="27" t="s">
        <v>47</v>
      </c>
      <c r="F1" s="3"/>
      <c r="G1" s="22" t="s">
        <v>39</v>
      </c>
      <c r="H1" s="21" t="s">
        <v>38</v>
      </c>
    </row>
    <row r="2" spans="1:8" x14ac:dyDescent="0.3">
      <c r="A2" s="17" t="s">
        <v>46</v>
      </c>
      <c r="B2" s="15">
        <v>4800</v>
      </c>
      <c r="C2" s="26">
        <f t="shared" ref="C2:C7" si="0">IF(B2&gt;=$G$2,$H$2,$H$3)</f>
        <v>0.03</v>
      </c>
      <c r="D2" s="15">
        <f t="shared" ref="D2:D7" si="1">IF(B2&gt;=$G$2,B2*$H$2,B2*$H$3)</f>
        <v>144</v>
      </c>
      <c r="F2" s="19" t="s">
        <v>36</v>
      </c>
      <c r="G2" s="20">
        <v>5000</v>
      </c>
      <c r="H2" s="18">
        <v>0.05</v>
      </c>
    </row>
    <row r="3" spans="1:8" x14ac:dyDescent="0.3">
      <c r="A3" s="17" t="s">
        <v>45</v>
      </c>
      <c r="B3" s="15">
        <v>5600</v>
      </c>
      <c r="C3" s="26">
        <f t="shared" si="0"/>
        <v>0.05</v>
      </c>
      <c r="D3" s="15">
        <f t="shared" si="1"/>
        <v>280</v>
      </c>
      <c r="F3" s="3"/>
      <c r="G3" s="19" t="s">
        <v>28</v>
      </c>
      <c r="H3" s="18">
        <v>0.03</v>
      </c>
    </row>
    <row r="4" spans="1:8" x14ac:dyDescent="0.3">
      <c r="A4" s="17" t="s">
        <v>34</v>
      </c>
      <c r="B4" s="15">
        <v>6200</v>
      </c>
      <c r="C4" s="26">
        <f t="shared" si="0"/>
        <v>0.05</v>
      </c>
      <c r="D4" s="15">
        <f t="shared" si="1"/>
        <v>310</v>
      </c>
    </row>
    <row r="5" spans="1:8" x14ac:dyDescent="0.3">
      <c r="A5" s="17" t="s">
        <v>44</v>
      </c>
      <c r="B5" s="15">
        <v>3450</v>
      </c>
      <c r="C5" s="26">
        <f t="shared" si="0"/>
        <v>0.03</v>
      </c>
      <c r="D5" s="15">
        <f t="shared" si="1"/>
        <v>103.5</v>
      </c>
    </row>
    <row r="6" spans="1:8" x14ac:dyDescent="0.3">
      <c r="A6" s="17" t="s">
        <v>32</v>
      </c>
      <c r="B6" s="15">
        <v>2900</v>
      </c>
      <c r="C6" s="26">
        <f t="shared" si="0"/>
        <v>0.03</v>
      </c>
      <c r="D6" s="15">
        <f t="shared" si="1"/>
        <v>87</v>
      </c>
    </row>
    <row r="7" spans="1:8" x14ac:dyDescent="0.3">
      <c r="A7" s="17" t="s">
        <v>43</v>
      </c>
      <c r="B7" s="15">
        <v>5100</v>
      </c>
      <c r="C7" s="26">
        <f t="shared" si="0"/>
        <v>0.05</v>
      </c>
      <c r="D7" s="15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EDACD-EAED-4205-A4B4-A2168FCB425D}">
  <dimension ref="A1:F7"/>
  <sheetViews>
    <sheetView workbookViewId="0">
      <selection activeCell="F11" sqref="F11"/>
    </sheetView>
  </sheetViews>
  <sheetFormatPr baseColWidth="10" defaultRowHeight="14.4" x14ac:dyDescent="0.3"/>
  <cols>
    <col min="1" max="1" width="16.109375" customWidth="1"/>
    <col min="4" max="4" width="12.109375" customWidth="1"/>
    <col min="5" max="5" width="16.33203125" customWidth="1"/>
    <col min="6" max="6" width="15.44140625" customWidth="1"/>
  </cols>
  <sheetData>
    <row r="1" spans="1:6" x14ac:dyDescent="0.3">
      <c r="A1" s="3"/>
      <c r="B1" s="32" t="s">
        <v>8</v>
      </c>
      <c r="C1" s="32"/>
      <c r="D1" s="32" t="s">
        <v>9</v>
      </c>
      <c r="E1" s="33" t="s">
        <v>10</v>
      </c>
      <c r="F1" s="32" t="s">
        <v>11</v>
      </c>
    </row>
    <row r="2" spans="1:6" ht="18.75" customHeight="1" x14ac:dyDescent="0.3">
      <c r="A2" s="4" t="s">
        <v>12</v>
      </c>
      <c r="B2" s="4" t="s">
        <v>13</v>
      </c>
      <c r="C2" s="4" t="s">
        <v>14</v>
      </c>
      <c r="D2" s="32"/>
      <c r="E2" s="33"/>
      <c r="F2" s="32"/>
    </row>
    <row r="3" spans="1:6" x14ac:dyDescent="0.3">
      <c r="A3" t="s">
        <v>15</v>
      </c>
      <c r="B3" s="5">
        <v>5</v>
      </c>
      <c r="C3" s="5">
        <v>20</v>
      </c>
      <c r="D3" s="5">
        <v>50</v>
      </c>
      <c r="E3" s="5">
        <v>20</v>
      </c>
      <c r="F3" s="5">
        <f>IF((B3+C3)&lt;D3,IF(D3-(B3+C3)&lt;E3,E3,D3-(B3+C3)),0)</f>
        <v>25</v>
      </c>
    </row>
    <row r="4" spans="1:6" x14ac:dyDescent="0.3">
      <c r="A4" t="s">
        <v>16</v>
      </c>
      <c r="B4" s="5">
        <v>3</v>
      </c>
      <c r="C4" s="5">
        <v>20</v>
      </c>
      <c r="D4" s="5">
        <v>50</v>
      </c>
      <c r="E4" s="5">
        <v>10</v>
      </c>
      <c r="F4" s="5">
        <f t="shared" ref="F4:F7" si="0">IF((B4+C4)&lt;D4,IF(D4-(B4+C4)&lt;E4,E4,D4-(B4+C4)),0)</f>
        <v>27</v>
      </c>
    </row>
    <row r="5" spans="1:6" x14ac:dyDescent="0.3">
      <c r="A5" t="s">
        <v>17</v>
      </c>
      <c r="B5" s="5">
        <v>10</v>
      </c>
      <c r="C5" s="5">
        <v>8</v>
      </c>
      <c r="D5" s="5">
        <v>20</v>
      </c>
      <c r="E5" s="5">
        <v>10</v>
      </c>
      <c r="F5" s="5">
        <f t="shared" si="0"/>
        <v>10</v>
      </c>
    </row>
    <row r="6" spans="1:6" x14ac:dyDescent="0.3">
      <c r="A6" t="s">
        <v>18</v>
      </c>
      <c r="B6" s="5">
        <v>20</v>
      </c>
      <c r="C6" s="5">
        <v>3</v>
      </c>
      <c r="D6" s="5">
        <v>50</v>
      </c>
      <c r="E6" s="5">
        <v>20</v>
      </c>
      <c r="F6" s="5">
        <f t="shared" si="0"/>
        <v>27</v>
      </c>
    </row>
    <row r="7" spans="1:6" x14ac:dyDescent="0.3">
      <c r="A7" t="s">
        <v>19</v>
      </c>
      <c r="B7" s="5">
        <v>15</v>
      </c>
      <c r="C7" s="5">
        <v>40</v>
      </c>
      <c r="D7" s="5">
        <v>50</v>
      </c>
      <c r="E7" s="5">
        <v>20</v>
      </c>
      <c r="F7" s="5">
        <f t="shared" si="0"/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D98ED-B794-47CE-8569-2FFF4E9DFE2F}">
  <dimension ref="A1:H5"/>
  <sheetViews>
    <sheetView workbookViewId="0">
      <selection activeCell="G12" sqref="G12"/>
    </sheetView>
  </sheetViews>
  <sheetFormatPr baseColWidth="10" defaultColWidth="11.44140625" defaultRowHeight="14.4" x14ac:dyDescent="0.3"/>
  <cols>
    <col min="1" max="1" width="23.33203125" style="6" customWidth="1"/>
    <col min="2" max="2" width="10.33203125" style="6" customWidth="1"/>
    <col min="3" max="3" width="14" style="6" customWidth="1"/>
    <col min="4" max="4" width="5" style="6" customWidth="1"/>
    <col min="5" max="5" width="14.44140625" style="6" customWidth="1"/>
    <col min="6" max="6" width="11.88671875" style="6" customWidth="1"/>
    <col min="7" max="7" width="11.44140625" style="6"/>
    <col min="8" max="8" width="14.33203125" style="6" customWidth="1"/>
    <col min="9" max="16384" width="11.44140625" style="6"/>
  </cols>
  <sheetData>
    <row r="1" spans="1:8" x14ac:dyDescent="0.3">
      <c r="C1" s="7" t="s">
        <v>20</v>
      </c>
      <c r="E1" s="8" t="s">
        <v>21</v>
      </c>
      <c r="F1" s="8" t="s">
        <v>22</v>
      </c>
      <c r="G1" s="8" t="s">
        <v>23</v>
      </c>
      <c r="H1" s="8" t="s">
        <v>20</v>
      </c>
    </row>
    <row r="2" spans="1:8" x14ac:dyDescent="0.3">
      <c r="A2" s="9" t="s">
        <v>24</v>
      </c>
      <c r="B2" s="10">
        <v>300</v>
      </c>
      <c r="E2" s="11" t="s">
        <v>25</v>
      </c>
      <c r="F2" s="12">
        <v>254</v>
      </c>
      <c r="G2" s="6">
        <v>56</v>
      </c>
      <c r="H2" s="12">
        <f>IF(OR(F2&gt;=$B$2,$G2&lt;$B$3),$C$3,$C$4)</f>
        <v>0</v>
      </c>
    </row>
    <row r="3" spans="1:8" x14ac:dyDescent="0.3">
      <c r="A3" s="9" t="s">
        <v>26</v>
      </c>
      <c r="B3" s="6">
        <v>75</v>
      </c>
      <c r="C3" s="13">
        <v>0</v>
      </c>
      <c r="E3" s="11" t="s">
        <v>27</v>
      </c>
      <c r="F3" s="12">
        <v>785</v>
      </c>
      <c r="G3" s="6">
        <v>123</v>
      </c>
      <c r="H3" s="12">
        <f>IF(OR(F3&gt;=$B$2,$G3&lt;$B$3),$C$3,$C$4)</f>
        <v>0</v>
      </c>
    </row>
    <row r="4" spans="1:8" x14ac:dyDescent="0.3">
      <c r="A4" s="9" t="s">
        <v>28</v>
      </c>
      <c r="C4" s="14">
        <v>10</v>
      </c>
      <c r="E4" s="11" t="s">
        <v>29</v>
      </c>
      <c r="F4" s="12">
        <v>69</v>
      </c>
      <c r="G4" s="6">
        <v>92</v>
      </c>
      <c r="H4" s="12">
        <f>IF(OR(F4&gt;=$B$2,$G4&lt;$B$3),$C$3,$C$4)</f>
        <v>10</v>
      </c>
    </row>
    <row r="5" spans="1:8" x14ac:dyDescent="0.3">
      <c r="E5" s="11" t="s">
        <v>30</v>
      </c>
      <c r="F5" s="12">
        <v>348</v>
      </c>
      <c r="G5" s="6">
        <v>189</v>
      </c>
      <c r="H5" s="12">
        <f>IF(OR(F5&gt;=$B$2,$G5&lt;$B$3),$C$3,$C$4)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FA9B-B225-43F9-A32C-701E34B4B1D2}">
  <dimension ref="A1:F7"/>
  <sheetViews>
    <sheetView workbookViewId="0">
      <selection activeCell="D4" sqref="D4"/>
    </sheetView>
  </sheetViews>
  <sheetFormatPr baseColWidth="10" defaultRowHeight="14.4" x14ac:dyDescent="0.3"/>
  <cols>
    <col min="1" max="1" width="14.5546875" customWidth="1"/>
    <col min="2" max="2" width="13.109375" bestFit="1" customWidth="1"/>
    <col min="3" max="3" width="11.88671875" customWidth="1"/>
    <col min="4" max="4" width="13" customWidth="1"/>
  </cols>
  <sheetData>
    <row r="1" spans="1:6" x14ac:dyDescent="0.3">
      <c r="A1" t="s">
        <v>57</v>
      </c>
      <c r="B1" s="31">
        <v>0.5</v>
      </c>
      <c r="C1" t="s">
        <v>56</v>
      </c>
    </row>
    <row r="3" spans="1:6" x14ac:dyDescent="0.3">
      <c r="A3" s="30" t="s">
        <v>12</v>
      </c>
      <c r="B3" s="30" t="s">
        <v>55</v>
      </c>
      <c r="C3" s="30" t="s">
        <v>54</v>
      </c>
      <c r="D3" s="30" t="s">
        <v>53</v>
      </c>
    </row>
    <row r="4" spans="1:6" x14ac:dyDescent="0.3">
      <c r="A4" s="29" t="s">
        <v>52</v>
      </c>
      <c r="B4">
        <v>200</v>
      </c>
      <c r="C4" s="28">
        <v>129</v>
      </c>
      <c r="D4" s="28" t="str">
        <f>IF(B4=100,C4*$B$1,"")</f>
        <v/>
      </c>
      <c r="F4" t="s">
        <v>51</v>
      </c>
    </row>
    <row r="5" spans="1:6" x14ac:dyDescent="0.3">
      <c r="A5" s="29" t="s">
        <v>50</v>
      </c>
      <c r="B5">
        <v>200</v>
      </c>
      <c r="C5" s="28">
        <v>19.8</v>
      </c>
      <c r="D5" s="28" t="str">
        <f>IF(B5=100,C5*$B$1,"")</f>
        <v/>
      </c>
    </row>
    <row r="6" spans="1:6" x14ac:dyDescent="0.3">
      <c r="A6" s="29" t="s">
        <v>49</v>
      </c>
      <c r="B6">
        <v>100</v>
      </c>
      <c r="C6" s="28">
        <v>220</v>
      </c>
      <c r="D6" s="28">
        <f>IF(B6=100,C6*$B$1,"")</f>
        <v>110</v>
      </c>
    </row>
    <row r="7" spans="1:6" x14ac:dyDescent="0.3">
      <c r="A7" s="29" t="s">
        <v>48</v>
      </c>
      <c r="B7">
        <v>100</v>
      </c>
      <c r="C7" s="28">
        <v>395</v>
      </c>
      <c r="D7" s="28">
        <f>IF(B7=100,C7*$B$1,"")</f>
        <v>197.5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Zusatzurlaub</vt:lpstr>
      <vt:lpstr>WENN-Provision</vt:lpstr>
      <vt:lpstr>WENN-Provision Ergebnis</vt:lpstr>
      <vt:lpstr>WENN-Provision Ergebnis-2</vt:lpstr>
      <vt:lpstr>WENN verschachtelt</vt:lpstr>
      <vt:lpstr>Versandkosten mit ODER</vt:lpstr>
      <vt:lpstr>Zelle leer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2023-10-20T07:50:40Z</dcterms:created>
  <dcterms:modified xsi:type="dcterms:W3CDTF">2023-10-20T08:24:57Z</dcterms:modified>
</cp:coreProperties>
</file>