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AA3B6F26-22FF-4899-A608-3220B95173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bsatz_und_Umsatz_20xx" sheetId="1" r:id="rId1"/>
    <sheet name="Formeln_Absatz_und_Umsatz_20xx" sheetId="2" r:id="rId2"/>
    <sheet name="Alternative RANG.GLEICH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F22" i="3" s="1"/>
  <c r="E20" i="3"/>
  <c r="E24" i="3" s="1"/>
  <c r="D20" i="3"/>
  <c r="D22" i="3" s="1"/>
  <c r="C20" i="3"/>
  <c r="C24" i="3" s="1"/>
  <c r="C22" i="3" l="1"/>
  <c r="C26" i="3"/>
  <c r="C23" i="3" s="1"/>
  <c r="D24" i="3"/>
  <c r="F24" i="3"/>
  <c r="E22" i="3"/>
  <c r="F20" i="2"/>
  <c r="E20" i="2"/>
  <c r="E24" i="2" s="1"/>
  <c r="D20" i="2"/>
  <c r="C20" i="2"/>
  <c r="F2" i="2"/>
  <c r="D20" i="1"/>
  <c r="E20" i="1"/>
  <c r="F20" i="1"/>
  <c r="C20" i="1"/>
  <c r="C24" i="2" l="1"/>
  <c r="D24" i="2"/>
  <c r="F24" i="2"/>
  <c r="E24" i="1"/>
  <c r="E22" i="1"/>
  <c r="C22" i="1"/>
  <c r="C24" i="1"/>
  <c r="F22" i="1"/>
  <c r="F24" i="1"/>
  <c r="F23" i="3"/>
  <c r="D24" i="1"/>
  <c r="E23" i="3"/>
  <c r="D23" i="3"/>
  <c r="D22" i="1"/>
  <c r="D22" i="2"/>
  <c r="E22" i="2"/>
  <c r="F22" i="2"/>
  <c r="C22" i="2"/>
  <c r="C26" i="1" l="1"/>
  <c r="C26" i="2"/>
  <c r="C23" i="2" s="1"/>
  <c r="D23" i="2" l="1"/>
  <c r="C23" i="1"/>
  <c r="F23" i="1"/>
  <c r="E23" i="1"/>
  <c r="D23" i="1"/>
  <c r="F23" i="2"/>
  <c r="E23" i="2"/>
</calcChain>
</file>

<file path=xl/sharedStrings.xml><?xml version="1.0" encoding="utf-8"?>
<sst xmlns="http://schemas.openxmlformats.org/spreadsheetml/2006/main" count="77" uniqueCount="27">
  <si>
    <t>Stand:</t>
  </si>
  <si>
    <t>Absatzmengen- und Umsatzübersicht 2018</t>
  </si>
  <si>
    <t>Produkt A</t>
  </si>
  <si>
    <t>Produkt B</t>
  </si>
  <si>
    <t>Produkt C</t>
  </si>
  <si>
    <t>Produkt D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</si>
  <si>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</si>
  <si>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</si>
  <si>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</si>
  <si>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</si>
  <si>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</si>
  <si>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</si>
  <si>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</si>
  <si>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</si>
  <si>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</si>
  <si>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</si>
  <si>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</si>
  <si>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</si>
  <si>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Absatzmenge gesamt</t>
  </si>
  <si>
    <t>Stückpreis</t>
  </si>
  <si>
    <t>Umsatz</t>
  </si>
  <si>
    <t>Umsatzanteile in %</t>
  </si>
  <si>
    <t>Gesamtumsatz</t>
  </si>
  <si>
    <t>Absatzmengen- und Umsatzübersicht 20xx</t>
  </si>
  <si>
    <t>=HEUTE()</t>
  </si>
  <si>
    <t>Rangfolge der meistverkauften Produkte</t>
  </si>
  <si>
    <t>Habermann + Partner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</si>
</sst>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]_-;\-* #,##0.00\ [$€]_-;_-* &quot;-&quot;??\ [$€]_-;_-@_-"/>
    <numFmt numFmtId="165" formatCode="#,##0.00\ &quot;€&quot;"/>
    <numFmt numFmtId="166" formatCode="#,##0\ &quot;Stück&quot;"/>
    <numFmt numFmtId="167" formatCode="0&quot;. Platz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u val="double"/>
      <sz val="11"/>
      <name val="Arial"/>
      <family val="2"/>
    </font>
    <font>
      <b/>
      <sz val="1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3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10" xfId="0" applyFont="1" applyBorder="1"/>
    <xf numFmtId="0" fontId="3" fillId="0" borderId="13" xfId="0" applyFont="1" applyBorder="1"/>
    <xf numFmtId="165" fontId="3" fillId="0" borderId="8" xfId="2" applyNumberFormat="1" applyFont="1" applyBorder="1"/>
    <xf numFmtId="165" fontId="3" fillId="0" borderId="9" xfId="2" applyNumberFormat="1" applyFont="1" applyBorder="1"/>
    <xf numFmtId="0" fontId="3" fillId="0" borderId="14" xfId="0" applyFont="1" applyBorder="1" applyAlignment="1">
      <alignment wrapText="1"/>
    </xf>
    <xf numFmtId="0" fontId="5" fillId="0" borderId="0" xfId="0" applyFont="1"/>
    <xf numFmtId="166" fontId="3" fillId="0" borderId="8" xfId="0" applyNumberFormat="1" applyFont="1" applyBorder="1"/>
    <xf numFmtId="166" fontId="3" fillId="0" borderId="9" xfId="0" applyNumberFormat="1" applyFont="1" applyBorder="1"/>
    <xf numFmtId="166" fontId="3" fillId="0" borderId="11" xfId="0" applyNumberFormat="1" applyFont="1" applyBorder="1"/>
    <xf numFmtId="166" fontId="3" fillId="0" borderId="12" xfId="0" applyNumberFormat="1" applyFont="1" applyBorder="1"/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5" fontId="3" fillId="0" borderId="8" xfId="2" applyNumberFormat="1" applyFont="1" applyBorder="1" applyAlignment="1">
      <alignment horizontal="center" vertical="center"/>
    </xf>
    <xf numFmtId="165" fontId="3" fillId="0" borderId="9" xfId="2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right" vertical="center"/>
    </xf>
    <xf numFmtId="0" fontId="3" fillId="0" borderId="9" xfId="1" applyNumberFormat="1" applyFont="1" applyBorder="1" applyAlignment="1">
      <alignment horizontal="right" vertical="center"/>
    </xf>
    <xf numFmtId="164" fontId="5" fillId="0" borderId="16" xfId="2" applyFont="1" applyBorder="1" applyAlignment="1">
      <alignment horizontal="right" vertical="center"/>
    </xf>
    <xf numFmtId="3" fontId="3" fillId="0" borderId="8" xfId="0" applyNumberFormat="1" applyFont="1" applyBorder="1"/>
    <xf numFmtId="3" fontId="3" fillId="0" borderId="9" xfId="0" applyNumberFormat="1" applyFont="1" applyBorder="1"/>
    <xf numFmtId="3" fontId="3" fillId="0" borderId="11" xfId="0" applyNumberFormat="1" applyFont="1" applyBorder="1"/>
    <xf numFmtId="3" fontId="3" fillId="0" borderId="12" xfId="0" applyNumberFormat="1" applyFont="1" applyBorder="1"/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14" fontId="3" fillId="0" borderId="0" xfId="0" quotePrefix="1" applyNumberFormat="1" applyFont="1" applyAlignment="1">
      <alignment horizontal="center"/>
    </xf>
    <xf numFmtId="165" fontId="3" fillId="0" borderId="8" xfId="2" applyNumberFormat="1" applyFont="1" applyBorder="1" applyAlignment="1">
      <alignment horizontal="right" vertical="center"/>
    </xf>
    <xf numFmtId="165" fontId="3" fillId="0" borderId="9" xfId="2" applyNumberFormat="1" applyFont="1" applyBorder="1" applyAlignment="1">
      <alignment horizontal="right" vertical="center"/>
    </xf>
    <xf numFmtId="167" fontId="3" fillId="0" borderId="15" xfId="0" applyNumberFormat="1" applyFont="1" applyBorder="1" applyAlignment="1">
      <alignment horizontal="right" vertical="center"/>
    </xf>
    <xf numFmtId="167" fontId="3" fillId="0" borderId="1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 b="1">
                <a:latin typeface="Arial" panose="020B0604020202020204" pitchFamily="34" charset="0"/>
                <a:cs typeface="Arial" panose="020B0604020202020204" pitchFamily="34" charset="0"/>
              </a:rPr>
              <a:t>Umsatzverteilung 20xx in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pattFill prst="pct75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3C-43AA-8F8D-2816DCACD81B}"/>
              </c:ext>
            </c:extLst>
          </c:dPt>
          <c:dPt>
            <c:idx val="1"/>
            <c:bubble3D val="0"/>
            <c:spPr>
              <a:pattFill prst="ltHorz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63C-43AA-8F8D-2816DCACD8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3C-43AA-8F8D-2816DCACD81B}"/>
              </c:ext>
            </c:extLst>
          </c:dPt>
          <c:dPt>
            <c:idx val="3"/>
            <c:bubble3D val="0"/>
            <c:spPr>
              <a:pattFill prst="pct30">
                <a:fgClr>
                  <a:schemeClr val="tx1">
                    <a:lumMod val="75000"/>
                    <a:lumOff val="25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63C-43AA-8F8D-2816DCACD81B}"/>
              </c:ext>
            </c:extLst>
          </c:dPt>
          <c:dLbls>
            <c:dLbl>
              <c:idx val="0"/>
              <c:layout>
                <c:manualLayout>
                  <c:x val="9.7222222222222224E-2"/>
                  <c:y val="-7.40740740740740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3C-43AA-8F8D-2816DCACD81B}"/>
                </c:ext>
              </c:extLst>
            </c:dLbl>
            <c:dLbl>
              <c:idx val="1"/>
              <c:layout>
                <c:manualLayout>
                  <c:x val="0.14722222222222223"/>
                  <c:y val="2.314814814814806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3C-43AA-8F8D-2816DCACD81B}"/>
                </c:ext>
              </c:extLst>
            </c:dLbl>
            <c:dLbl>
              <c:idx val="2"/>
              <c:layout>
                <c:manualLayout>
                  <c:x val="-0.13611111111111115"/>
                  <c:y val="1.851851851851851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3C-43AA-8F8D-2816DCACD81B}"/>
                </c:ext>
              </c:extLst>
            </c:dLbl>
            <c:dLbl>
              <c:idx val="3"/>
              <c:layout>
                <c:manualLayout>
                  <c:x val="-0.12222222222222225"/>
                  <c:y val="-6.94444444444444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3C-43AA-8F8D-2816DCACD8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Absatz_und_Umsatz_20xx!$C$6:$F$6</c:f>
              <c:strCache>
                <c:ptCount val="4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</c:strCache>
            </c:strRef>
          </c:cat>
          <c:val>
            <c:numRef>
              <c:f>Absatz_und_Umsatz_20xx!$C$23:$F$23</c:f>
              <c:numCache>
                <c:formatCode>General</c:formatCode>
                <c:ptCount val="4"/>
                <c:pt idx="0">
                  <c:v>26.540000000000003</c:v>
                </c:pt>
                <c:pt idx="1">
                  <c:v>18.940000000000001</c:v>
                </c:pt>
                <c:pt idx="2">
                  <c:v>33.94</c:v>
                </c:pt>
                <c:pt idx="3">
                  <c:v>20.610000000000003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3C-43AA-8F8D-2816DCACD8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4</xdr:row>
      <xdr:rowOff>11430</xdr:rowOff>
    </xdr:from>
    <xdr:to>
      <xdr:col>15</xdr:col>
      <xdr:colOff>609600</xdr:colOff>
      <xdr:row>23</xdr:row>
      <xdr:rowOff>68580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DAAAAC5-DFF9-3614-6C68-DA77C5BB6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Normal="100" workbookViewId="0">
      <selection activeCell="H9" sqref="H9"/>
    </sheetView>
  </sheetViews>
  <sheetFormatPr baseColWidth="10" defaultColWidth="11.42578125" defaultRowHeight="14.25" x14ac:dyDescent="0.2"/>
  <cols>
    <col min="1" max="1" width="11.42578125" style="1"/>
    <col min="2" max="2" width="20.5703125" style="1" customWidth="1"/>
    <col min="3" max="6" width="14.7109375" style="1" customWidth="1"/>
    <col min="7" max="16384" width="11.42578125" style="1"/>
  </cols>
  <sheetData>
    <row r="1" spans="1:6" x14ac:dyDescent="0.2">
      <c r="A1" s="2"/>
      <c r="B1" s="2"/>
      <c r="C1" s="2"/>
      <c r="D1" s="2"/>
      <c r="E1" s="2"/>
      <c r="F1" s="2"/>
    </row>
    <row r="2" spans="1:6" ht="15" x14ac:dyDescent="0.25">
      <c r="A2" s="2"/>
      <c r="B2" s="37" t="s">
        <v>26</v>
      </c>
      <c r="C2" s="37"/>
      <c r="D2" s="37"/>
      <c r="E2" s="3" t="s">
        <v>0</v>
      </c>
      <c r="F2" s="32" t="s">
        <v>24</v>
      </c>
    </row>
    <row r="3" spans="1:6" ht="15" thickBot="1" x14ac:dyDescent="0.25">
      <c r="A3" s="2"/>
      <c r="B3" s="2"/>
      <c r="C3" s="2"/>
      <c r="D3" s="2"/>
      <c r="E3" s="2"/>
      <c r="F3" s="2"/>
    </row>
    <row r="4" spans="1:6" ht="15.75" thickBot="1" x14ac:dyDescent="0.3">
      <c r="A4" s="2"/>
      <c r="B4" s="38" t="s">
        <v>23</v>
      </c>
      <c r="C4" s="39"/>
      <c r="D4" s="39"/>
      <c r="E4" s="39"/>
      <c r="F4" s="40"/>
    </row>
    <row r="5" spans="1:6" ht="15" thickBot="1" x14ac:dyDescent="0.25">
      <c r="A5" s="2"/>
      <c r="B5" s="2"/>
      <c r="C5" s="2"/>
      <c r="D5" s="2"/>
      <c r="E5" s="2"/>
      <c r="F5" s="2"/>
    </row>
    <row r="6" spans="1:6" ht="15.75" thickTop="1" x14ac:dyDescent="0.25">
      <c r="A6" s="2"/>
      <c r="B6" s="5"/>
      <c r="C6" s="6" t="s">
        <v>2</v>
      </c>
      <c r="D6" s="6" t="s">
        <v>3</v>
      </c>
      <c r="E6" s="6" t="s">
        <v>4</v>
      </c>
      <c r="F6" s="7" t="s">
        <v>5</v>
      </c>
    </row>
    <row r="7" spans="1:6" x14ac:dyDescent="0.2">
      <c r="A7" s="2"/>
      <c r="B7" s="8" t="s">
        <v>6</v>
      </c>
      <c r="C7" s="26">
        <v>1200</v>
      </c>
      <c r="D7" s="26">
        <v>900</v>
      </c>
      <c r="E7" s="26">
        <v>1300</v>
      </c>
      <c r="F7" s="27">
        <v>1200</v>
      </c>
    </row>
    <row r="8" spans="1:6" x14ac:dyDescent="0.2">
      <c r="A8" s="2"/>
      <c r="B8" s="8" t="s">
        <v>7</v>
      </c>
      <c r="C8" s="26">
        <v>1300</v>
      </c>
      <c r="D8" s="26">
        <v>850</v>
      </c>
      <c r="E8" s="26">
        <v>1200</v>
      </c>
      <c r="F8" s="27">
        <v>1150</v>
      </c>
    </row>
    <row r="9" spans="1:6" x14ac:dyDescent="0.2">
      <c r="A9" s="2"/>
      <c r="B9" s="8" t="s">
        <v>8</v>
      </c>
      <c r="C9" s="26">
        <v>1350</v>
      </c>
      <c r="D9" s="26">
        <v>800</v>
      </c>
      <c r="E9" s="26">
        <v>1250</v>
      </c>
      <c r="F9" s="27">
        <v>1100</v>
      </c>
    </row>
    <row r="10" spans="1:6" x14ac:dyDescent="0.2">
      <c r="A10" s="2"/>
      <c r="B10" s="8" t="s">
        <v>9</v>
      </c>
      <c r="C10" s="26">
        <v>1450</v>
      </c>
      <c r="D10" s="26">
        <v>750</v>
      </c>
      <c r="E10" s="26">
        <v>1300</v>
      </c>
      <c r="F10" s="27">
        <v>1050</v>
      </c>
    </row>
    <row r="11" spans="1:6" x14ac:dyDescent="0.2">
      <c r="A11" s="2"/>
      <c r="B11" s="8" t="s">
        <v>10</v>
      </c>
      <c r="C11" s="26">
        <v>1300</v>
      </c>
      <c r="D11" s="26">
        <v>700</v>
      </c>
      <c r="E11" s="26">
        <v>1400</v>
      </c>
      <c r="F11" s="27">
        <v>1000</v>
      </c>
    </row>
    <row r="12" spans="1:6" x14ac:dyDescent="0.2">
      <c r="A12" s="2"/>
      <c r="B12" s="8" t="s">
        <v>11</v>
      </c>
      <c r="C12" s="26">
        <v>1200</v>
      </c>
      <c r="D12" s="26">
        <v>650</v>
      </c>
      <c r="E12" s="26">
        <v>1500</v>
      </c>
      <c r="F12" s="27">
        <v>950</v>
      </c>
    </row>
    <row r="13" spans="1:6" x14ac:dyDescent="0.2">
      <c r="A13" s="2"/>
      <c r="B13" s="8" t="s">
        <v>12</v>
      </c>
      <c r="C13" s="26">
        <v>1800</v>
      </c>
      <c r="D13" s="26">
        <v>500</v>
      </c>
      <c r="E13" s="26">
        <v>1600</v>
      </c>
      <c r="F13" s="27">
        <v>1000</v>
      </c>
    </row>
    <row r="14" spans="1:6" x14ac:dyDescent="0.2">
      <c r="A14" s="2"/>
      <c r="B14" s="8" t="s">
        <v>13</v>
      </c>
      <c r="C14" s="26">
        <v>1300</v>
      </c>
      <c r="D14" s="26">
        <v>750</v>
      </c>
      <c r="E14" s="26">
        <v>1200</v>
      </c>
      <c r="F14" s="27">
        <v>1200</v>
      </c>
    </row>
    <row r="15" spans="1:6" x14ac:dyDescent="0.2">
      <c r="A15" s="2"/>
      <c r="B15" s="8" t="s">
        <v>14</v>
      </c>
      <c r="C15" s="26">
        <v>1550</v>
      </c>
      <c r="D15" s="26">
        <v>850</v>
      </c>
      <c r="E15" s="26">
        <v>1500</v>
      </c>
      <c r="F15" s="27">
        <v>1150</v>
      </c>
    </row>
    <row r="16" spans="1:6" x14ac:dyDescent="0.2">
      <c r="A16" s="2"/>
      <c r="B16" s="8" t="s">
        <v>15</v>
      </c>
      <c r="C16" s="26">
        <v>1300</v>
      </c>
      <c r="D16" s="26">
        <v>680</v>
      </c>
      <c r="E16" s="26">
        <v>1400</v>
      </c>
      <c r="F16" s="27">
        <v>1050</v>
      </c>
    </row>
    <row r="17" spans="1:6" x14ac:dyDescent="0.2">
      <c r="A17" s="2"/>
      <c r="B17" s="8" t="s">
        <v>16</v>
      </c>
      <c r="C17" s="26">
        <v>1400</v>
      </c>
      <c r="D17" s="26">
        <v>720</v>
      </c>
      <c r="E17" s="26">
        <v>1350</v>
      </c>
      <c r="F17" s="27">
        <v>1520</v>
      </c>
    </row>
    <row r="18" spans="1:6" ht="15" thickBot="1" x14ac:dyDescent="0.25">
      <c r="A18" s="2"/>
      <c r="B18" s="9" t="s">
        <v>17</v>
      </c>
      <c r="C18" s="28">
        <v>800</v>
      </c>
      <c r="D18" s="28">
        <v>740</v>
      </c>
      <c r="E18" s="28">
        <v>1450</v>
      </c>
      <c r="F18" s="29">
        <v>1450</v>
      </c>
    </row>
    <row r="19" spans="1:6" ht="15.75" thickTop="1" thickBot="1" x14ac:dyDescent="0.25">
      <c r="A19" s="2"/>
      <c r="B19" s="2"/>
      <c r="C19" s="2"/>
      <c r="D19" s="2"/>
      <c r="E19" s="2"/>
      <c r="F19" s="2"/>
    </row>
    <row r="20" spans="1:6" ht="15" thickTop="1" x14ac:dyDescent="0.2">
      <c r="A20" s="2"/>
      <c r="B20" s="10" t="s">
        <v>18</v>
      </c>
      <c r="C20" s="30">
        <f>SUM(C7:C18)</f>
        <v>15950</v>
      </c>
      <c r="D20" s="30">
        <f t="shared" ref="D20:F20" si="0">SUM(D7:D18)</f>
        <v>8890</v>
      </c>
      <c r="E20" s="30">
        <f t="shared" si="0"/>
        <v>16450</v>
      </c>
      <c r="F20" s="31">
        <f t="shared" si="0"/>
        <v>13820</v>
      </c>
    </row>
    <row r="21" spans="1:6" x14ac:dyDescent="0.2">
      <c r="A21" s="2"/>
      <c r="B21" s="8" t="s">
        <v>19</v>
      </c>
      <c r="C21" s="11">
        <v>12.5</v>
      </c>
      <c r="D21" s="11">
        <v>16</v>
      </c>
      <c r="E21" s="11">
        <v>15.5</v>
      </c>
      <c r="F21" s="12">
        <v>11.2</v>
      </c>
    </row>
    <row r="22" spans="1:6" x14ac:dyDescent="0.2">
      <c r="A22" s="2"/>
      <c r="B22" s="8" t="s">
        <v>20</v>
      </c>
      <c r="C22" s="33">
        <f>C20*C21</f>
        <v>199375</v>
      </c>
      <c r="D22" s="33">
        <f t="shared" ref="D22:F22" si="1">D20*D21</f>
        <v>142240</v>
      </c>
      <c r="E22" s="33">
        <f t="shared" si="1"/>
        <v>254975</v>
      </c>
      <c r="F22" s="34">
        <f t="shared" si="1"/>
        <v>154784</v>
      </c>
    </row>
    <row r="23" spans="1:6" x14ac:dyDescent="0.2">
      <c r="A23" s="2"/>
      <c r="B23" s="8" t="s">
        <v>21</v>
      </c>
      <c r="C23" s="23">
        <f>ROUNDUP(C22/$C$26*100,2)</f>
        <v>26.540000000000003</v>
      </c>
      <c r="D23" s="23">
        <f t="shared" ref="D23:F23" si="2">ROUNDUP(D22/$C$26*100,2)</f>
        <v>18.940000000000001</v>
      </c>
      <c r="E23" s="23">
        <f t="shared" si="2"/>
        <v>33.94</v>
      </c>
      <c r="F23" s="24">
        <f t="shared" si="2"/>
        <v>20.610000000000003</v>
      </c>
    </row>
    <row r="24" spans="1:6" ht="43.5" thickBot="1" x14ac:dyDescent="0.25">
      <c r="A24" s="2"/>
      <c r="B24" s="13" t="s">
        <v>25</v>
      </c>
      <c r="C24" s="35">
        <f>_xlfn.RANK.EQ(C20,$C$20:$F$20,0)</f>
        <v>2</v>
      </c>
      <c r="D24" s="35">
        <f t="shared" ref="D24:F24" si="3">_xlfn.RANK.EQ(D20,$C$20:$F$20,0)</f>
        <v>4</v>
      </c>
      <c r="E24" s="35">
        <f t="shared" si="3"/>
        <v>1</v>
      </c>
      <c r="F24" s="36">
        <f t="shared" si="3"/>
        <v>3</v>
      </c>
    </row>
    <row r="25" spans="1:6" ht="15" thickTop="1" x14ac:dyDescent="0.2">
      <c r="A25" s="2"/>
      <c r="B25" s="2"/>
      <c r="C25" s="2"/>
      <c r="D25" s="2"/>
      <c r="E25" s="2"/>
      <c r="F25" s="2"/>
    </row>
    <row r="26" spans="1:6" ht="15.75" thickBot="1" x14ac:dyDescent="0.3">
      <c r="A26" s="2"/>
      <c r="B26" s="14" t="s">
        <v>22</v>
      </c>
      <c r="C26" s="25">
        <f>SUM(C22:F22)</f>
        <v>751374</v>
      </c>
      <c r="D26" s="2"/>
      <c r="E26" s="2"/>
      <c r="F26" s="2"/>
    </row>
    <row r="27" spans="1:6" ht="15" thickTop="1" x14ac:dyDescent="0.2">
      <c r="A27" s="2"/>
      <c r="B27" s="2"/>
      <c r="C27" s="2"/>
      <c r="D27" s="2"/>
      <c r="E27" s="2"/>
      <c r="F27" s="2"/>
    </row>
  </sheetData>
  <mergeCells count="2">
    <mergeCell ref="B2:D2"/>
    <mergeCell ref="B4:F4"/>
  </mergeCells>
  <pageMargins left="0.98425196850393704" right="0.98425196850393704" top="0.82677165354330717" bottom="0.82677165354330717" header="0.31496062992125984" footer="0.31496062992125984"/>
  <pageSetup paperSize="9" orientation="landscape" r:id="rId1"/>
  <headerFooter>
    <oddHeader>&amp;RVorname Nachname</oddHeader>
    <oddFooter>&amp;L&amp;A&amp;C&amp;F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7"/>
  <sheetViews>
    <sheetView showFormulas="1" zoomScaleNormal="100" workbookViewId="0">
      <selection activeCell="B3" sqref="B3"/>
    </sheetView>
  </sheetViews>
  <sheetFormatPr baseColWidth="10" defaultColWidth="11.42578125" defaultRowHeight="14.25" x14ac:dyDescent="0.2"/>
  <cols>
    <col min="1" max="1" width="2.85546875" style="1" customWidth="1"/>
    <col min="2" max="2" width="18.28515625" style="1" bestFit="1" customWidth="1"/>
    <col min="3" max="4" width="17" style="1" bestFit="1" customWidth="1"/>
    <col min="5" max="6" width="16.85546875" style="1" bestFit="1" customWidth="1"/>
    <col min="7" max="16384" width="11.42578125" style="1"/>
  </cols>
  <sheetData>
    <row r="1" spans="1:6" x14ac:dyDescent="0.2">
      <c r="A1" s="2"/>
      <c r="B1" s="2"/>
      <c r="C1" s="2"/>
      <c r="D1" s="2"/>
      <c r="E1" s="2"/>
      <c r="F1" s="2"/>
    </row>
    <row r="2" spans="1:6" ht="15" x14ac:dyDescent="0.25">
      <c r="A2" s="2"/>
      <c r="B2" s="37" t="s">
        <v>26</v>
      </c>
      <c r="C2" s="37"/>
      <c r="D2" s="37"/>
      <c r="E2" s="3" t="s">
        <v>0</v>
      </c>
      <c r="F2" s="4">
        <f ca="1">TODAY()</f>
        <v>45482</v>
      </c>
    </row>
    <row r="3" spans="1:6" ht="15" thickBot="1" x14ac:dyDescent="0.25">
      <c r="A3" s="2"/>
      <c r="B3" s="2"/>
      <c r="C3" s="2"/>
      <c r="D3" s="2"/>
      <c r="E3" s="2"/>
      <c r="F3" s="2"/>
    </row>
    <row r="4" spans="1:6" ht="15.75" thickBot="1" x14ac:dyDescent="0.3">
      <c r="A4" s="2"/>
      <c r="B4" s="38" t="s">
        <v>1</v>
      </c>
      <c r="C4" s="39"/>
      <c r="D4" s="39"/>
      <c r="E4" s="39"/>
      <c r="F4" s="40"/>
    </row>
    <row r="5" spans="1:6" ht="15" thickBot="1" x14ac:dyDescent="0.25">
      <c r="A5" s="2"/>
      <c r="B5" s="2"/>
      <c r="C5" s="2"/>
      <c r="D5" s="2"/>
      <c r="E5" s="2"/>
      <c r="F5" s="2"/>
    </row>
    <row r="6" spans="1:6" ht="15.75" thickTop="1" x14ac:dyDescent="0.25">
      <c r="A6" s="2"/>
      <c r="B6" s="5"/>
      <c r="C6" s="6" t="s">
        <v>2</v>
      </c>
      <c r="D6" s="6" t="s">
        <v>3</v>
      </c>
      <c r="E6" s="6" t="s">
        <v>4</v>
      </c>
      <c r="F6" s="7" t="s">
        <v>5</v>
      </c>
    </row>
    <row r="7" spans="1:6" x14ac:dyDescent="0.2">
      <c r="A7" s="2"/>
      <c r="B7" s="8" t="s">
        <v>6</v>
      </c>
      <c r="C7" s="15">
        <v>1200</v>
      </c>
      <c r="D7" s="15">
        <v>900</v>
      </c>
      <c r="E7" s="15">
        <v>1300</v>
      </c>
      <c r="F7" s="16">
        <v>1200</v>
      </c>
    </row>
    <row r="8" spans="1:6" x14ac:dyDescent="0.2">
      <c r="A8" s="2"/>
      <c r="B8" s="8" t="s">
        <v>7</v>
      </c>
      <c r="C8" s="15">
        <v>1300</v>
      </c>
      <c r="D8" s="15">
        <v>850</v>
      </c>
      <c r="E8" s="15">
        <v>1200</v>
      </c>
      <c r="F8" s="16">
        <v>1150</v>
      </c>
    </row>
    <row r="9" spans="1:6" x14ac:dyDescent="0.2">
      <c r="A9" s="2"/>
      <c r="B9" s="8" t="s">
        <v>8</v>
      </c>
      <c r="C9" s="15">
        <v>1350</v>
      </c>
      <c r="D9" s="15">
        <v>800</v>
      </c>
      <c r="E9" s="15">
        <v>1250</v>
      </c>
      <c r="F9" s="16">
        <v>1100</v>
      </c>
    </row>
    <row r="10" spans="1:6" x14ac:dyDescent="0.2">
      <c r="A10" s="2"/>
      <c r="B10" s="8" t="s">
        <v>9</v>
      </c>
      <c r="C10" s="15">
        <v>1450</v>
      </c>
      <c r="D10" s="15">
        <v>750</v>
      </c>
      <c r="E10" s="15">
        <v>1300</v>
      </c>
      <c r="F10" s="16">
        <v>1050</v>
      </c>
    </row>
    <row r="11" spans="1:6" x14ac:dyDescent="0.2">
      <c r="A11" s="2"/>
      <c r="B11" s="8" t="s">
        <v>10</v>
      </c>
      <c r="C11" s="15">
        <v>1300</v>
      </c>
      <c r="D11" s="15">
        <v>700</v>
      </c>
      <c r="E11" s="15">
        <v>1400</v>
      </c>
      <c r="F11" s="16">
        <v>1000</v>
      </c>
    </row>
    <row r="12" spans="1:6" x14ac:dyDescent="0.2">
      <c r="A12" s="2"/>
      <c r="B12" s="8" t="s">
        <v>11</v>
      </c>
      <c r="C12" s="15">
        <v>1200</v>
      </c>
      <c r="D12" s="15">
        <v>650</v>
      </c>
      <c r="E12" s="15">
        <v>1500</v>
      </c>
      <c r="F12" s="16">
        <v>950</v>
      </c>
    </row>
    <row r="13" spans="1:6" x14ac:dyDescent="0.2">
      <c r="A13" s="2"/>
      <c r="B13" s="8" t="s">
        <v>12</v>
      </c>
      <c r="C13" s="15">
        <v>1800</v>
      </c>
      <c r="D13" s="15">
        <v>500</v>
      </c>
      <c r="E13" s="15">
        <v>1600</v>
      </c>
      <c r="F13" s="16">
        <v>1000</v>
      </c>
    </row>
    <row r="14" spans="1:6" x14ac:dyDescent="0.2">
      <c r="A14" s="2"/>
      <c r="B14" s="8" t="s">
        <v>13</v>
      </c>
      <c r="C14" s="15">
        <v>1300</v>
      </c>
      <c r="D14" s="15">
        <v>750</v>
      </c>
      <c r="E14" s="15">
        <v>1200</v>
      </c>
      <c r="F14" s="16">
        <v>1200</v>
      </c>
    </row>
    <row r="15" spans="1:6" x14ac:dyDescent="0.2">
      <c r="A15" s="2"/>
      <c r="B15" s="8" t="s">
        <v>14</v>
      </c>
      <c r="C15" s="15">
        <v>1550</v>
      </c>
      <c r="D15" s="15">
        <v>850</v>
      </c>
      <c r="E15" s="15">
        <v>1500</v>
      </c>
      <c r="F15" s="16">
        <v>1150</v>
      </c>
    </row>
    <row r="16" spans="1:6" x14ac:dyDescent="0.2">
      <c r="A16" s="2"/>
      <c r="B16" s="8" t="s">
        <v>15</v>
      </c>
      <c r="C16" s="15">
        <v>1300</v>
      </c>
      <c r="D16" s="15">
        <v>680</v>
      </c>
      <c r="E16" s="15">
        <v>1400</v>
      </c>
      <c r="F16" s="16">
        <v>1050</v>
      </c>
    </row>
    <row r="17" spans="1:6" x14ac:dyDescent="0.2">
      <c r="A17" s="2"/>
      <c r="B17" s="8" t="s">
        <v>16</v>
      </c>
      <c r="C17" s="15">
        <v>1400</v>
      </c>
      <c r="D17" s="15">
        <v>720</v>
      </c>
      <c r="E17" s="15">
        <v>1350</v>
      </c>
      <c r="F17" s="16">
        <v>1520</v>
      </c>
    </row>
    <row r="18" spans="1:6" ht="15" thickBot="1" x14ac:dyDescent="0.25">
      <c r="A18" s="2"/>
      <c r="B18" s="9" t="s">
        <v>17</v>
      </c>
      <c r="C18" s="17">
        <v>800</v>
      </c>
      <c r="D18" s="17">
        <v>740</v>
      </c>
      <c r="E18" s="17">
        <v>1450</v>
      </c>
      <c r="F18" s="18">
        <v>1450</v>
      </c>
    </row>
    <row r="19" spans="1:6" ht="15.75" thickTop="1" thickBot="1" x14ac:dyDescent="0.25">
      <c r="A19" s="2"/>
      <c r="B19" s="2"/>
      <c r="C19" s="2"/>
      <c r="D19" s="2"/>
      <c r="E19" s="2"/>
      <c r="F19" s="2"/>
    </row>
    <row r="20" spans="1:6" ht="15" thickTop="1" x14ac:dyDescent="0.2">
      <c r="A20" s="2"/>
      <c r="B20" s="10" t="s">
        <v>18</v>
      </c>
      <c r="C20" s="19">
        <f>SUM(C7:C18)</f>
        <v>15950</v>
      </c>
      <c r="D20" s="19">
        <f t="shared" ref="D20:F20" si="0">SUM(D7:D18)</f>
        <v>8890</v>
      </c>
      <c r="E20" s="19">
        <f t="shared" si="0"/>
        <v>16450</v>
      </c>
      <c r="F20" s="20">
        <f t="shared" si="0"/>
        <v>13820</v>
      </c>
    </row>
    <row r="21" spans="1:6" x14ac:dyDescent="0.2">
      <c r="A21" s="2"/>
      <c r="B21" s="8" t="s">
        <v>19</v>
      </c>
      <c r="C21" s="11">
        <v>12.5</v>
      </c>
      <c r="D21" s="11">
        <v>16</v>
      </c>
      <c r="E21" s="11">
        <v>15.5</v>
      </c>
      <c r="F21" s="12">
        <v>11.2</v>
      </c>
    </row>
    <row r="22" spans="1:6" x14ac:dyDescent="0.2">
      <c r="A22" s="2"/>
      <c r="B22" s="8" t="s">
        <v>20</v>
      </c>
      <c r="C22" s="21">
        <f>C20*C21</f>
        <v>199375</v>
      </c>
      <c r="D22" s="21">
        <f t="shared" ref="D22:F22" si="1">D20*D21</f>
        <v>142240</v>
      </c>
      <c r="E22" s="21">
        <f t="shared" si="1"/>
        <v>254975</v>
      </c>
      <c r="F22" s="22">
        <f t="shared" si="1"/>
        <v>154784</v>
      </c>
    </row>
    <row r="23" spans="1:6" x14ac:dyDescent="0.2">
      <c r="A23" s="2"/>
      <c r="B23" s="8" t="s">
        <v>21</v>
      </c>
      <c r="C23" s="23">
        <f>ROUNDUP(C22/$C$26*100,2)</f>
        <v>26.540000000000003</v>
      </c>
      <c r="D23" s="23">
        <f t="shared" ref="D23:F23" si="2">ROUNDUP(D22/$C$26*100,2)</f>
        <v>18.940000000000001</v>
      </c>
      <c r="E23" s="23">
        <f t="shared" si="2"/>
        <v>33.94</v>
      </c>
      <c r="F23" s="24">
        <f t="shared" si="2"/>
        <v>20.610000000000003</v>
      </c>
    </row>
    <row r="24" spans="1:6" ht="43.5" thickBot="1" x14ac:dyDescent="0.25">
      <c r="A24" s="2"/>
      <c r="B24" s="13" t="s">
        <v>25</v>
      </c>
      <c r="C24" s="35">
        <f>RANK(C20,$C$20:$F$20,0)</f>
        <v>2</v>
      </c>
      <c r="D24" s="35">
        <f t="shared" ref="D24:F24" si="3">RANK(D20,$C$20:$F$20,0)</f>
        <v>4</v>
      </c>
      <c r="E24" s="35">
        <f t="shared" si="3"/>
        <v>1</v>
      </c>
      <c r="F24" s="36">
        <f t="shared" si="3"/>
        <v>3</v>
      </c>
    </row>
    <row r="25" spans="1:6" ht="15" thickTop="1" x14ac:dyDescent="0.2">
      <c r="A25" s="2"/>
      <c r="B25" s="2"/>
      <c r="C25" s="2"/>
      <c r="D25" s="2"/>
      <c r="E25" s="2"/>
      <c r="F25" s="2"/>
    </row>
    <row r="26" spans="1:6" ht="15.75" thickBot="1" x14ac:dyDescent="0.3">
      <c r="A26" s="2"/>
      <c r="B26" s="14" t="s">
        <v>22</v>
      </c>
      <c r="C26" s="25">
        <f>SUM(C22:F22)</f>
        <v>751374</v>
      </c>
      <c r="D26" s="2"/>
      <c r="E26" s="2"/>
      <c r="F26" s="2"/>
    </row>
    <row r="27" spans="1:6" ht="15" thickTop="1" x14ac:dyDescent="0.2">
      <c r="A27" s="2"/>
      <c r="B27" s="2"/>
      <c r="C27" s="2"/>
      <c r="D27" s="2"/>
      <c r="E27" s="2"/>
      <c r="F27" s="2"/>
    </row>
  </sheetData>
  <mergeCells count="2">
    <mergeCell ref="B2:D2"/>
    <mergeCell ref="B4:F4"/>
  </mergeCells>
  <printOptions headings="1"/>
  <pageMargins left="0.98425196850393704" right="0.98425196850393704" top="0.82677165354330717" bottom="0.82677165354330717" header="0.31496062992125984" footer="0.31496062992125984"/>
  <pageSetup paperSize="9" scale="68" orientation="landscape" r:id="rId1"/>
  <headerFooter>
    <oddHeader>&amp;RVorname Nachname</oddHeader>
    <oddFooter>&amp;L&amp;A&amp;C&amp;F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845CA-A5D4-439B-9F21-A9667D77B912}">
  <dimension ref="A1:F27"/>
  <sheetViews>
    <sheetView showFormulas="1" zoomScaleNormal="100" workbookViewId="0">
      <selection activeCell="B3" sqref="B3"/>
    </sheetView>
  </sheetViews>
  <sheetFormatPr baseColWidth="10" defaultColWidth="11.42578125" defaultRowHeight="14.25" x14ac:dyDescent="0.2"/>
  <cols>
    <col min="1" max="1" width="1.28515625" style="1" customWidth="1"/>
    <col min="2" max="2" width="20.5703125" style="1" customWidth="1"/>
    <col min="3" max="3" width="18.7109375" style="1" bestFit="1" customWidth="1"/>
    <col min="4" max="6" width="14.7109375" style="1" customWidth="1"/>
    <col min="7" max="16384" width="11.42578125" style="1"/>
  </cols>
  <sheetData>
    <row r="1" spans="1:6" x14ac:dyDescent="0.2">
      <c r="A1" s="2"/>
      <c r="B1" s="2"/>
      <c r="C1" s="2"/>
      <c r="D1" s="2"/>
      <c r="E1" s="2"/>
      <c r="F1" s="2"/>
    </row>
    <row r="2" spans="1:6" ht="15" x14ac:dyDescent="0.25">
      <c r="A2" s="2"/>
      <c r="B2" s="37" t="s">
        <v>26</v>
      </c>
      <c r="C2" s="37"/>
      <c r="D2" s="37"/>
      <c r="E2" s="3" t="s">
        <v>0</v>
      </c>
      <c r="F2" s="32" t="s">
        <v>24</v>
      </c>
    </row>
    <row r="3" spans="1:6" ht="15" thickBot="1" x14ac:dyDescent="0.25">
      <c r="A3" s="2"/>
      <c r="B3" s="2"/>
      <c r="C3" s="2"/>
      <c r="D3" s="2"/>
      <c r="E3" s="2"/>
      <c r="F3" s="2"/>
    </row>
    <row r="4" spans="1:6" ht="15.75" thickBot="1" x14ac:dyDescent="0.3">
      <c r="A4" s="2"/>
      <c r="B4" s="38" t="s">
        <v>23</v>
      </c>
      <c r="C4" s="39"/>
      <c r="D4" s="39"/>
      <c r="E4" s="39"/>
      <c r="F4" s="40"/>
    </row>
    <row r="5" spans="1:6" ht="15" thickBot="1" x14ac:dyDescent="0.25">
      <c r="A5" s="2"/>
      <c r="B5" s="2"/>
      <c r="C5" s="2"/>
      <c r="D5" s="2"/>
      <c r="E5" s="2"/>
      <c r="F5" s="2"/>
    </row>
    <row r="6" spans="1:6" ht="15.75" thickTop="1" x14ac:dyDescent="0.25">
      <c r="A6" s="2"/>
      <c r="B6" s="5"/>
      <c r="C6" s="6" t="s">
        <v>2</v>
      </c>
      <c r="D6" s="6" t="s">
        <v>3</v>
      </c>
      <c r="E6" s="6" t="s">
        <v>4</v>
      </c>
      <c r="F6" s="7" t="s">
        <v>5</v>
      </c>
    </row>
    <row r="7" spans="1:6" x14ac:dyDescent="0.2">
      <c r="A7" s="2"/>
      <c r="B7" s="8" t="s">
        <v>6</v>
      </c>
      <c r="C7" s="26">
        <v>1200</v>
      </c>
      <c r="D7" s="26">
        <v>900</v>
      </c>
      <c r="E7" s="26">
        <v>1300</v>
      </c>
      <c r="F7" s="27">
        <v>1200</v>
      </c>
    </row>
    <row r="8" spans="1:6" x14ac:dyDescent="0.2">
      <c r="A8" s="2"/>
      <c r="B8" s="8" t="s">
        <v>7</v>
      </c>
      <c r="C8" s="26">
        <v>1300</v>
      </c>
      <c r="D8" s="26">
        <v>850</v>
      </c>
      <c r="E8" s="26">
        <v>1200</v>
      </c>
      <c r="F8" s="27">
        <v>1150</v>
      </c>
    </row>
    <row r="9" spans="1:6" x14ac:dyDescent="0.2">
      <c r="A9" s="2"/>
      <c r="B9" s="8" t="s">
        <v>8</v>
      </c>
      <c r="C9" s="26">
        <v>1350</v>
      </c>
      <c r="D9" s="26">
        <v>800</v>
      </c>
      <c r="E9" s="26">
        <v>1250</v>
      </c>
      <c r="F9" s="27">
        <v>1100</v>
      </c>
    </row>
    <row r="10" spans="1:6" x14ac:dyDescent="0.2">
      <c r="A10" s="2"/>
      <c r="B10" s="8" t="s">
        <v>9</v>
      </c>
      <c r="C10" s="26">
        <v>1450</v>
      </c>
      <c r="D10" s="26">
        <v>750</v>
      </c>
      <c r="E10" s="26">
        <v>1300</v>
      </c>
      <c r="F10" s="27">
        <v>1050</v>
      </c>
    </row>
    <row r="11" spans="1:6" x14ac:dyDescent="0.2">
      <c r="A11" s="2"/>
      <c r="B11" s="8" t="s">
        <v>10</v>
      </c>
      <c r="C11" s="26">
        <v>1300</v>
      </c>
      <c r="D11" s="26">
        <v>700</v>
      </c>
      <c r="E11" s="26">
        <v>1400</v>
      </c>
      <c r="F11" s="27">
        <v>1000</v>
      </c>
    </row>
    <row r="12" spans="1:6" x14ac:dyDescent="0.2">
      <c r="A12" s="2"/>
      <c r="B12" s="8" t="s">
        <v>11</v>
      </c>
      <c r="C12" s="26">
        <v>1200</v>
      </c>
      <c r="D12" s="26">
        <v>650</v>
      </c>
      <c r="E12" s="26">
        <v>1500</v>
      </c>
      <c r="F12" s="27">
        <v>950</v>
      </c>
    </row>
    <row r="13" spans="1:6" x14ac:dyDescent="0.2">
      <c r="A13" s="2"/>
      <c r="B13" s="8" t="s">
        <v>12</v>
      </c>
      <c r="C13" s="26">
        <v>1800</v>
      </c>
      <c r="D13" s="26">
        <v>500</v>
      </c>
      <c r="E13" s="26">
        <v>1600</v>
      </c>
      <c r="F13" s="27">
        <v>1000</v>
      </c>
    </row>
    <row r="14" spans="1:6" x14ac:dyDescent="0.2">
      <c r="A14" s="2"/>
      <c r="B14" s="8" t="s">
        <v>13</v>
      </c>
      <c r="C14" s="26">
        <v>1300</v>
      </c>
      <c r="D14" s="26">
        <v>750</v>
      </c>
      <c r="E14" s="26">
        <v>1200</v>
      </c>
      <c r="F14" s="27">
        <v>1200</v>
      </c>
    </row>
    <row r="15" spans="1:6" x14ac:dyDescent="0.2">
      <c r="A15" s="2"/>
      <c r="B15" s="8" t="s">
        <v>14</v>
      </c>
      <c r="C15" s="26">
        <v>1550</v>
      </c>
      <c r="D15" s="26">
        <v>850</v>
      </c>
      <c r="E15" s="26">
        <v>1500</v>
      </c>
      <c r="F15" s="27">
        <v>1150</v>
      </c>
    </row>
    <row r="16" spans="1:6" x14ac:dyDescent="0.2">
      <c r="A16" s="2"/>
      <c r="B16" s="8" t="s">
        <v>15</v>
      </c>
      <c r="C16" s="26">
        <v>1300</v>
      </c>
      <c r="D16" s="26">
        <v>680</v>
      </c>
      <c r="E16" s="26">
        <v>1400</v>
      </c>
      <c r="F16" s="27">
        <v>1050</v>
      </c>
    </row>
    <row r="17" spans="1:6" x14ac:dyDescent="0.2">
      <c r="A17" s="2"/>
      <c r="B17" s="8" t="s">
        <v>16</v>
      </c>
      <c r="C17" s="26">
        <v>1400</v>
      </c>
      <c r="D17" s="26">
        <v>720</v>
      </c>
      <c r="E17" s="26">
        <v>1350</v>
      </c>
      <c r="F17" s="27">
        <v>1520</v>
      </c>
    </row>
    <row r="18" spans="1:6" ht="15" thickBot="1" x14ac:dyDescent="0.25">
      <c r="A18" s="2"/>
      <c r="B18" s="9" t="s">
        <v>17</v>
      </c>
      <c r="C18" s="28">
        <v>800</v>
      </c>
      <c r="D18" s="28">
        <v>740</v>
      </c>
      <c r="E18" s="28">
        <v>1450</v>
      </c>
      <c r="F18" s="29">
        <v>1450</v>
      </c>
    </row>
    <row r="19" spans="1:6" ht="15.75" thickTop="1" thickBot="1" x14ac:dyDescent="0.25">
      <c r="A19" s="2"/>
      <c r="B19" s="2"/>
      <c r="C19" s="2"/>
      <c r="D19" s="2"/>
      <c r="E19" s="2"/>
      <c r="F19" s="2"/>
    </row>
    <row r="20" spans="1:6" ht="15" thickTop="1" x14ac:dyDescent="0.2">
      <c r="A20" s="2"/>
      <c r="B20" s="10" t="s">
        <v>18</v>
      </c>
      <c r="C20" s="30">
        <f>SUM(C7:C18)</f>
        <v>15950</v>
      </c>
      <c r="D20" s="30">
        <f t="shared" ref="D20:F20" si="0">SUM(D7:D18)</f>
        <v>8890</v>
      </c>
      <c r="E20" s="30">
        <f t="shared" si="0"/>
        <v>16450</v>
      </c>
      <c r="F20" s="31">
        <f t="shared" si="0"/>
        <v>13820</v>
      </c>
    </row>
    <row r="21" spans="1:6" x14ac:dyDescent="0.2">
      <c r="A21" s="2"/>
      <c r="B21" s="8" t="s">
        <v>19</v>
      </c>
      <c r="C21" s="11">
        <v>12.5</v>
      </c>
      <c r="D21" s="11">
        <v>16</v>
      </c>
      <c r="E21" s="11">
        <v>15.5</v>
      </c>
      <c r="F21" s="12">
        <v>11.2</v>
      </c>
    </row>
    <row r="22" spans="1:6" x14ac:dyDescent="0.2">
      <c r="A22" s="2"/>
      <c r="B22" s="8" t="s">
        <v>20</v>
      </c>
      <c r="C22" s="33">
        <f>C20*C21</f>
        <v>199375</v>
      </c>
      <c r="D22" s="33">
        <f t="shared" ref="D22:F22" si="1">D20*D21</f>
        <v>142240</v>
      </c>
      <c r="E22" s="33">
        <f t="shared" si="1"/>
        <v>254975</v>
      </c>
      <c r="F22" s="34">
        <f t="shared" si="1"/>
        <v>154784</v>
      </c>
    </row>
    <row r="23" spans="1:6" x14ac:dyDescent="0.2">
      <c r="A23" s="2"/>
      <c r="B23" s="8" t="s">
        <v>21</v>
      </c>
      <c r="C23" s="23">
        <f>ROUNDUP(C22/$C$26*100,2)</f>
        <v>26.540000000000003</v>
      </c>
      <c r="D23" s="23">
        <f t="shared" ref="D23:F23" si="2">ROUNDUP(D22/$C$26*100,2)</f>
        <v>18.940000000000001</v>
      </c>
      <c r="E23" s="23">
        <f t="shared" si="2"/>
        <v>33.94</v>
      </c>
      <c r="F23" s="24">
        <f t="shared" si="2"/>
        <v>20.610000000000003</v>
      </c>
    </row>
    <row r="24" spans="1:6" ht="43.5" thickBot="1" x14ac:dyDescent="0.25">
      <c r="A24" s="2"/>
      <c r="B24" s="13" t="s">
        <v>25</v>
      </c>
      <c r="C24" s="35">
        <f>_xlfn.RANK.EQ(C20,$C$20:$F$20,0)</f>
        <v>2</v>
      </c>
      <c r="D24" s="35">
        <f t="shared" ref="D24:F24" si="3">_xlfn.RANK.EQ(D20,$C$20:$F$20,0)</f>
        <v>4</v>
      </c>
      <c r="E24" s="35">
        <f t="shared" si="3"/>
        <v>1</v>
      </c>
      <c r="F24" s="35">
        <f t="shared" si="3"/>
        <v>3</v>
      </c>
    </row>
    <row r="25" spans="1:6" ht="15" thickTop="1" x14ac:dyDescent="0.2">
      <c r="A25" s="2"/>
      <c r="B25" s="2"/>
      <c r="C25" s="2"/>
      <c r="D25" s="2"/>
      <c r="E25" s="2"/>
      <c r="F25" s="2"/>
    </row>
    <row r="26" spans="1:6" ht="15.75" thickBot="1" x14ac:dyDescent="0.3">
      <c r="A26" s="2"/>
      <c r="B26" s="14" t="s">
        <v>22</v>
      </c>
      <c r="C26" s="25">
        <f>SUM(C22:F22)</f>
        <v>751374</v>
      </c>
      <c r="D26" s="2"/>
      <c r="E26" s="2"/>
      <c r="F26" s="2"/>
    </row>
    <row r="27" spans="1:6" ht="15" thickTop="1" x14ac:dyDescent="0.2">
      <c r="A27" s="2"/>
      <c r="B27" s="2"/>
      <c r="C27" s="2"/>
      <c r="D27" s="2"/>
      <c r="E27" s="2"/>
      <c r="F27" s="2"/>
    </row>
  </sheetData>
  <mergeCells count="2">
    <mergeCell ref="B2:D2"/>
    <mergeCell ref="B4:F4"/>
  </mergeCells>
  <pageMargins left="0.98425196850393704" right="0.98425196850393704" top="0.82677165354330717" bottom="0.82677165354330717" header="0.31496062992125984" footer="0.31496062992125984"/>
  <pageSetup paperSize="9" orientation="landscape" r:id="rId1"/>
  <headerFooter>
    <oddHeader>&amp;RVorname Nachname</oddHeader>
    <oddFooter>&amp;L&amp;A&amp;C&amp;F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Absatz_und_Umsatz_20xx</vt:lpstr>
      <vt:lpstr>Formeln_Absatz_und_Umsatz_20xx</vt:lpstr>
      <vt:lpstr>Alternative RANG.GLEICH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2024-02-29T08:12:38Z</dcterms:created>
  <dcterms:modified xsi:type="dcterms:W3CDTF">2024-07-09T07:50:02Z</dcterms:modified>
</cp:coreProperties>
</file>